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Вторая половина месяца (зима)" sheetId="1" r:id="rId1"/>
  </sheets>
  <calcPr calcId="125725"/>
</workbook>
</file>

<file path=xl/calcChain.xml><?xml version="1.0" encoding="utf-8"?>
<calcChain xmlns="http://schemas.openxmlformats.org/spreadsheetml/2006/main">
  <c r="B203" i="1"/>
  <c r="A203"/>
  <c r="L202"/>
  <c r="J202"/>
  <c r="I202"/>
  <c r="H202"/>
  <c r="G202"/>
  <c r="F202"/>
  <c r="B192"/>
  <c r="A192"/>
  <c r="L191"/>
  <c r="J191"/>
  <c r="I191"/>
  <c r="H191"/>
  <c r="G191"/>
  <c r="F191"/>
  <c r="B183"/>
  <c r="A183"/>
  <c r="L182"/>
  <c r="J182"/>
  <c r="I182"/>
  <c r="H182"/>
  <c r="G182"/>
  <c r="F182"/>
  <c r="B173"/>
  <c r="A173"/>
  <c r="L172"/>
  <c r="L183" s="1"/>
  <c r="J172"/>
  <c r="I172"/>
  <c r="H172"/>
  <c r="G172"/>
  <c r="G183" s="1"/>
  <c r="F172"/>
  <c r="B164"/>
  <c r="A164"/>
  <c r="L163"/>
  <c r="J163"/>
  <c r="I163"/>
  <c r="H163"/>
  <c r="G163"/>
  <c r="F163"/>
  <c r="B152"/>
  <c r="A152"/>
  <c r="L151"/>
  <c r="J151"/>
  <c r="I151"/>
  <c r="H151"/>
  <c r="G151"/>
  <c r="F151"/>
  <c r="B143"/>
  <c r="A143"/>
  <c r="L142"/>
  <c r="J142"/>
  <c r="I142"/>
  <c r="H142"/>
  <c r="G142"/>
  <c r="F142"/>
  <c r="B132"/>
  <c r="A132"/>
  <c r="L131"/>
  <c r="J131"/>
  <c r="I131"/>
  <c r="H131"/>
  <c r="G131"/>
  <c r="F131"/>
  <c r="B123"/>
  <c r="A123"/>
  <c r="L122"/>
  <c r="J122"/>
  <c r="I122"/>
  <c r="H122"/>
  <c r="G122"/>
  <c r="F122"/>
  <c r="B113"/>
  <c r="A113"/>
  <c r="L112"/>
  <c r="J112"/>
  <c r="I112"/>
  <c r="H112"/>
  <c r="G112"/>
  <c r="G123" s="1"/>
  <c r="F112"/>
  <c r="B104"/>
  <c r="A104"/>
  <c r="L103"/>
  <c r="J103"/>
  <c r="I103"/>
  <c r="H103"/>
  <c r="G103"/>
  <c r="F103"/>
  <c r="B94"/>
  <c r="A94"/>
  <c r="L93"/>
  <c r="J93"/>
  <c r="I93"/>
  <c r="H93"/>
  <c r="G93"/>
  <c r="F93"/>
  <c r="B85"/>
  <c r="A85"/>
  <c r="L84"/>
  <c r="J84"/>
  <c r="I84"/>
  <c r="H84"/>
  <c r="G84"/>
  <c r="F84"/>
  <c r="B74"/>
  <c r="A74"/>
  <c r="L73"/>
  <c r="J73"/>
  <c r="I73"/>
  <c r="H73"/>
  <c r="G73"/>
  <c r="F73"/>
  <c r="B65"/>
  <c r="A65"/>
  <c r="L64"/>
  <c r="J64"/>
  <c r="I64"/>
  <c r="H64"/>
  <c r="G64"/>
  <c r="F64"/>
  <c r="B53"/>
  <c r="A53"/>
  <c r="L52"/>
  <c r="J52"/>
  <c r="I52"/>
  <c r="H52"/>
  <c r="G52"/>
  <c r="F52"/>
  <c r="B44"/>
  <c r="A44"/>
  <c r="L43"/>
  <c r="J43"/>
  <c r="I43"/>
  <c r="H43"/>
  <c r="G43"/>
  <c r="F43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203" l="1"/>
  <c r="L123"/>
  <c r="L104"/>
  <c r="J203"/>
  <c r="I203"/>
  <c r="G203"/>
  <c r="H203"/>
  <c r="F203"/>
  <c r="I183"/>
  <c r="F183"/>
  <c r="J183"/>
  <c r="H183"/>
  <c r="I164"/>
  <c r="G164"/>
  <c r="F164"/>
  <c r="I143"/>
  <c r="G143"/>
  <c r="F143"/>
  <c r="J123"/>
  <c r="I123"/>
  <c r="H123"/>
  <c r="F123"/>
  <c r="G104"/>
  <c r="F104"/>
  <c r="I104"/>
  <c r="G85"/>
  <c r="J85"/>
  <c r="F85"/>
  <c r="I85"/>
  <c r="G65"/>
  <c r="F65"/>
  <c r="J65"/>
  <c r="I65"/>
  <c r="H65"/>
  <c r="J44"/>
  <c r="I44"/>
  <c r="H44"/>
  <c r="G44"/>
  <c r="L164"/>
  <c r="L143"/>
  <c r="L85"/>
  <c r="L65"/>
  <c r="L44"/>
  <c r="L24"/>
  <c r="J24"/>
  <c r="I24"/>
  <c r="H24"/>
  <c r="G24"/>
  <c r="F24"/>
  <c r="H85"/>
  <c r="J164"/>
  <c r="H164"/>
  <c r="J143"/>
  <c r="H143"/>
  <c r="J104"/>
  <c r="H104"/>
  <c r="F44"/>
  <c r="I204" l="1"/>
  <c r="G204"/>
  <c r="F204"/>
  <c r="L204"/>
  <c r="J204"/>
  <c r="H204"/>
</calcChain>
</file>

<file path=xl/sharedStrings.xml><?xml version="1.0" encoding="utf-8"?>
<sst xmlns="http://schemas.openxmlformats.org/spreadsheetml/2006/main" count="268" uniqueCount="90">
  <si>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</si>
  <si>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</si>
  <si>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</si>
  <si>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</si>
  <si>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</si>
  <si>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</si>
  <si>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</si>
  <si>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</si>
  <si>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</si>
  <si>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</si>
  <si>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</si>
  <si>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</si>
  <si>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</si>
  <si>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</si>
  <si>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</si>
  <si>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</si>
  <si>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</si>
  <si>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</si>
  <si>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</si>
  <si>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</si>
  <si>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</si>
  <si>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</si>
  <si>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</si>
  <si>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</si>
  <si>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</si>
  <si>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</si>
  <si>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</si>
  <si>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</si>
  <si>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</si>
  <si>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</si>
  <si>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</si>
  <si>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</si>
  <si>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</si>
  <si>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</si>
  <si>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</si>
  <si>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</si>
  <si>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</si>
  <si>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</si>
  <si>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</si>
  <si>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</si>
  <si>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Спагетти отварные с маслом</t>
  </si>
  <si>
    <t>Каша гречневая рассыпчатая с маслом</t>
  </si>
  <si>
    <t>Сок фруктовый</t>
  </si>
  <si>
    <t>Рис отварной с маслом</t>
  </si>
  <si>
    <t>Напиток плодово-ягодный витаминизированный</t>
  </si>
  <si>
    <t>Гуляш</t>
  </si>
  <si>
    <t>Макароны отварные с маслом</t>
  </si>
  <si>
    <t>Чай с сахаром</t>
  </si>
  <si>
    <t xml:space="preserve"> </t>
  </si>
  <si>
    <t>Фрукты в ассортименте</t>
  </si>
  <si>
    <t>Суп картофельный с фасолью</t>
  </si>
  <si>
    <t>Плов с курицей</t>
  </si>
  <si>
    <t>Компот из сухофруктов</t>
  </si>
  <si>
    <t>Борщ с мясом и сметаной</t>
  </si>
  <si>
    <t>Запеканка куриная под сырной шапкой</t>
  </si>
  <si>
    <t>Курица запеченная с соусом и зеленью</t>
  </si>
  <si>
    <t>Компот из  смеси фруктов и ягод</t>
  </si>
  <si>
    <t>Икра свекольная</t>
  </si>
  <si>
    <t>Щи с мясом и сметаной</t>
  </si>
  <si>
    <t>Минтай под сырно-картофельной шубкой NEW</t>
  </si>
  <si>
    <t>Рыба запеченная с помидорами и сыром</t>
  </si>
  <si>
    <t>Картофельное пюре с маслом</t>
  </si>
  <si>
    <t>Картофель отварной с маслом и зеленью</t>
  </si>
  <si>
    <t>Суп картофельный с макаронными изделиями</t>
  </si>
  <si>
    <t>Биточек мясной под сырной шапкой NEW</t>
  </si>
  <si>
    <t>Бефстроганов</t>
  </si>
  <si>
    <t>Отвар из шиповника</t>
  </si>
  <si>
    <t>Маринад из моркови</t>
  </si>
  <si>
    <t>Суп гороховый с мясом</t>
  </si>
  <si>
    <t>Филе птицы ароматное</t>
  </si>
  <si>
    <t>Картофель запеченный</t>
  </si>
  <si>
    <t>Суп овощной с мясом и сметаной</t>
  </si>
  <si>
    <t>Филе птицы тушенное с овощами (филе птицы, лук, морковь,томатная паста, сметана)</t>
  </si>
  <si>
    <t>Каша перловая рассыпчатая с маслом</t>
  </si>
  <si>
    <t>Икра овощная</t>
  </si>
  <si>
    <t>Суп томатный с курицей, фасолью и овощами</t>
  </si>
  <si>
    <t>Пельмени отварные с маслом</t>
  </si>
  <si>
    <t>200/5</t>
  </si>
  <si>
    <t>Компот из смеси фруктов и ягод</t>
  </si>
  <si>
    <t>Фрикадельки куриные с томатным соусом NEW</t>
  </si>
  <si>
    <t>Чахохбили</t>
  </si>
  <si>
    <t>Картофельной пюре с маслом</t>
  </si>
  <si>
    <t>Рагу овощное с маслом</t>
  </si>
  <si>
    <t>Суп овощной с цветной капустой NEW</t>
  </si>
  <si>
    <t>Мясо тушеное</t>
  </si>
  <si>
    <t>Суп куриный с булгуром, помидорамии болгарским перцем</t>
  </si>
  <si>
    <t>Зраза мясная ленивая (говядина, курица)</t>
  </si>
  <si>
    <t>Фрукт в ассортименте</t>
  </si>
  <si>
    <t>директор МАУ "Школьное питание"</t>
  </si>
  <si>
    <t>АЮ Панькова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</si>
</sst>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&quot;Times New Roman&quot;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1F1F1F"/>
      <name val="&quot;Google Sans&quot;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2CC"/>
      </patternFill>
    </fill>
    <fill>
      <patternFill patternType="solid">
        <fgColor rgb="FFFFF3CB"/>
        <bgColor rgb="FFFFF3CB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3" xfId="0" applyFont="1" applyFill="1" applyBorder="1" applyAlignment="1" applyProtection="1">
      <alignment wrapText="1"/>
      <protection locked="0"/>
    </xf>
    <xf numFmtId="0" fontId="11" fillId="4" borderId="23" xfId="0" applyFont="1" applyFill="1" applyBorder="1" applyAlignment="1" applyProtection="1">
      <alignment horizontal="center"/>
      <protection locked="0"/>
    </xf>
    <xf numFmtId="0" fontId="12" fillId="5" borderId="24" xfId="0" applyFont="1" applyFill="1" applyBorder="1" applyAlignment="1" applyProtection="1">
      <alignment horizontal="center" vertical="top" wrapText="1"/>
      <protection locked="0"/>
    </xf>
    <xf numFmtId="0" fontId="12" fillId="5" borderId="23" xfId="0" applyFont="1" applyFill="1" applyBorder="1" applyAlignment="1" applyProtection="1">
      <alignment horizontal="center" vertical="top" wrapText="1"/>
      <protection locked="0"/>
    </xf>
    <xf numFmtId="0" fontId="13" fillId="4" borderId="25" xfId="0" applyFont="1" applyFill="1" applyBorder="1" applyAlignment="1" applyProtection="1">
      <protection locked="0"/>
    </xf>
    <xf numFmtId="0" fontId="13" fillId="5" borderId="24" xfId="0" applyFont="1" applyFill="1" applyBorder="1" applyAlignment="1" applyProtection="1">
      <alignment vertical="top" wrapText="1"/>
      <protection locked="0"/>
    </xf>
    <xf numFmtId="0" fontId="11" fillId="4" borderId="25" xfId="0" applyFont="1" applyFill="1" applyBorder="1" applyAlignment="1" applyProtection="1">
      <alignment wrapText="1"/>
      <protection locked="0"/>
    </xf>
    <xf numFmtId="0" fontId="11" fillId="4" borderId="25" xfId="0" applyFont="1" applyFill="1" applyBorder="1" applyAlignment="1" applyProtection="1">
      <alignment horizontal="center"/>
      <protection locked="0"/>
    </xf>
    <xf numFmtId="0" fontId="11" fillId="4" borderId="26" xfId="0" applyFont="1" applyFill="1" applyBorder="1" applyAlignment="1" applyProtection="1">
      <alignment horizontal="center"/>
      <protection locked="0"/>
    </xf>
    <xf numFmtId="0" fontId="11" fillId="4" borderId="24" xfId="0" applyFont="1" applyFill="1" applyBorder="1" applyAlignment="1" applyProtection="1">
      <alignment horizontal="center"/>
      <protection locked="0"/>
    </xf>
    <xf numFmtId="0" fontId="14" fillId="4" borderId="25" xfId="0" applyFont="1" applyFill="1" applyBorder="1" applyAlignment="1" applyProtection="1">
      <protection locked="0"/>
    </xf>
    <xf numFmtId="0" fontId="12" fillId="5" borderId="24" xfId="0" applyFont="1" applyFill="1" applyBorder="1" applyAlignment="1" applyProtection="1">
      <alignment vertical="top" wrapText="1"/>
      <protection locked="0"/>
    </xf>
    <xf numFmtId="0" fontId="12" fillId="5" borderId="24" xfId="0" applyFont="1" applyFill="1" applyBorder="1" applyAlignment="1" applyProtection="1">
      <alignment horizontal="center" vertical="top"/>
      <protection locked="0"/>
    </xf>
    <xf numFmtId="0" fontId="12" fillId="5" borderId="23" xfId="0" applyFont="1" applyFill="1" applyBorder="1" applyAlignment="1" applyProtection="1">
      <alignment horizontal="center" vertical="top"/>
      <protection locked="0"/>
    </xf>
    <xf numFmtId="0" fontId="12" fillId="4" borderId="24" xfId="0" applyFont="1" applyFill="1" applyBorder="1" applyAlignment="1" applyProtection="1">
      <alignment horizontal="center" vertical="top" wrapText="1"/>
      <protection locked="0"/>
    </xf>
    <xf numFmtId="0" fontId="11" fillId="4" borderId="26" xfId="0" applyFont="1" applyFill="1" applyBorder="1" applyAlignment="1" applyProtection="1">
      <alignment horizontal="center" wrapText="1"/>
      <protection locked="0"/>
    </xf>
    <xf numFmtId="0" fontId="11" fillId="4" borderId="24" xfId="0" applyFont="1" applyFill="1" applyBorder="1" applyAlignment="1" applyProtection="1">
      <alignment horizontal="center" wrapText="1"/>
      <protection locked="0"/>
    </xf>
    <xf numFmtId="0" fontId="12" fillId="5" borderId="24" xfId="0" applyFont="1" applyFill="1" applyBorder="1" applyAlignment="1" applyProtection="1">
      <alignment vertical="top"/>
      <protection locked="0"/>
    </xf>
    <xf numFmtId="0" fontId="11" fillId="4" borderId="24" xfId="0" applyFont="1" applyFill="1" applyBorder="1" applyAlignment="1" applyProtection="1">
      <alignment wrapText="1"/>
      <protection locked="0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4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L2" sqref="L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>
      <c r="A1" s="1" t="s">
        <v>7</v>
      </c>
      <c r="C1" s="77"/>
      <c r="D1" s="78"/>
      <c r="E1" s="78"/>
      <c r="F1" s="12" t="s">
        <v>16</v>
      </c>
      <c r="G1" s="2" t="s">
        <v>17</v>
      </c>
      <c r="H1" s="79" t="s">
        <v>88</v>
      </c>
      <c r="I1" s="79"/>
      <c r="J1" s="79"/>
      <c r="K1" s="79"/>
    </row>
    <row r="2" spans="1:12" ht="18" customHeight="1">
      <c r="A2" s="35" t="s">
        <v>6</v>
      </c>
      <c r="C2" s="2"/>
      <c r="G2" s="2" t="s">
        <v>18</v>
      </c>
      <c r="H2" s="79" t="s">
        <v>89</v>
      </c>
      <c r="I2" s="79"/>
      <c r="J2" s="79"/>
      <c r="K2" s="79"/>
    </row>
    <row r="3" spans="1:12" ht="17.25" customHeight="1">
      <c r="A3" s="4" t="s">
        <v>8</v>
      </c>
      <c r="C3" s="2"/>
      <c r="D3" s="3"/>
      <c r="E3" s="38" t="s">
        <v>9</v>
      </c>
      <c r="G3" s="2" t="s">
        <v>48</v>
      </c>
      <c r="H3" s="48">
        <v>10</v>
      </c>
      <c r="I3" s="48">
        <v>10</v>
      </c>
      <c r="J3" s="49">
        <v>2023</v>
      </c>
      <c r="K3" s="50"/>
    </row>
    <row r="4" spans="1:12" ht="13.5" thickBot="1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1" t="s">
        <v>49</v>
      </c>
      <c r="F14" s="52">
        <v>150</v>
      </c>
      <c r="G14" s="53">
        <v>0.6</v>
      </c>
      <c r="H14" s="53">
        <v>0.6</v>
      </c>
      <c r="I14" s="53">
        <v>14.7</v>
      </c>
      <c r="J14" s="53">
        <v>70.5</v>
      </c>
      <c r="K14" s="53">
        <v>25</v>
      </c>
      <c r="L14" s="54">
        <v>15.6</v>
      </c>
    </row>
    <row r="15" spans="1:12" ht="15">
      <c r="A15" s="23"/>
      <c r="B15" s="15"/>
      <c r="C15" s="11"/>
      <c r="D15" s="7" t="s">
        <v>26</v>
      </c>
      <c r="E15" s="51" t="s">
        <v>50</v>
      </c>
      <c r="F15" s="52">
        <v>200</v>
      </c>
      <c r="G15" s="53">
        <v>6.66</v>
      </c>
      <c r="H15" s="53">
        <v>5.51</v>
      </c>
      <c r="I15" s="53">
        <v>8.75</v>
      </c>
      <c r="J15" s="53">
        <v>111.57</v>
      </c>
      <c r="K15" s="53">
        <v>37</v>
      </c>
      <c r="L15" s="54">
        <v>16.75</v>
      </c>
    </row>
    <row r="16" spans="1:12" ht="15">
      <c r="A16" s="23"/>
      <c r="B16" s="15"/>
      <c r="C16" s="11"/>
      <c r="D16" s="7" t="s">
        <v>27</v>
      </c>
      <c r="E16" s="51" t="s">
        <v>51</v>
      </c>
      <c r="F16" s="52">
        <v>250</v>
      </c>
      <c r="G16" s="53">
        <v>26.38</v>
      </c>
      <c r="H16" s="53">
        <v>24.6</v>
      </c>
      <c r="I16" s="53">
        <v>39.97</v>
      </c>
      <c r="J16" s="53">
        <v>485.84</v>
      </c>
      <c r="K16" s="53">
        <v>79</v>
      </c>
      <c r="L16" s="54">
        <v>61.25</v>
      </c>
    </row>
    <row r="17" spans="1:12" ht="15">
      <c r="A17" s="23"/>
      <c r="B17" s="15"/>
      <c r="C17" s="11"/>
      <c r="D17" s="7" t="s">
        <v>28</v>
      </c>
      <c r="E17" s="51"/>
      <c r="F17" s="53"/>
      <c r="G17" s="53"/>
      <c r="H17" s="53"/>
      <c r="I17" s="53"/>
      <c r="J17" s="53"/>
      <c r="K17" s="53"/>
      <c r="L17" s="54"/>
    </row>
    <row r="18" spans="1:12" ht="15">
      <c r="A18" s="23"/>
      <c r="B18" s="15"/>
      <c r="C18" s="11"/>
      <c r="D18" s="7" t="s">
        <v>29</v>
      </c>
      <c r="E18" s="51" t="s">
        <v>52</v>
      </c>
      <c r="F18" s="53">
        <v>200</v>
      </c>
      <c r="G18" s="53">
        <v>0.37</v>
      </c>
      <c r="H18" s="53">
        <v>0</v>
      </c>
      <c r="I18" s="53">
        <v>14.85</v>
      </c>
      <c r="J18" s="53">
        <v>59.48</v>
      </c>
      <c r="K18" s="53">
        <v>98</v>
      </c>
      <c r="L18" s="54">
        <v>4.46</v>
      </c>
    </row>
    <row r="19" spans="1:12" ht="15">
      <c r="A19" s="23"/>
      <c r="B19" s="15"/>
      <c r="C19" s="11"/>
      <c r="D19" s="7" t="s">
        <v>30</v>
      </c>
      <c r="E19" s="55" t="s">
        <v>38</v>
      </c>
      <c r="F19" s="53">
        <v>20</v>
      </c>
      <c r="G19" s="53">
        <v>1.52</v>
      </c>
      <c r="H19" s="53">
        <v>0.16</v>
      </c>
      <c r="I19" s="53">
        <v>9.84</v>
      </c>
      <c r="J19" s="53">
        <v>47</v>
      </c>
      <c r="K19" s="53">
        <v>119</v>
      </c>
      <c r="L19" s="54">
        <v>1.26</v>
      </c>
    </row>
    <row r="20" spans="1:12" ht="15">
      <c r="A20" s="23"/>
      <c r="B20" s="15"/>
      <c r="C20" s="11"/>
      <c r="D20" s="7" t="s">
        <v>31</v>
      </c>
      <c r="E20" s="56" t="s">
        <v>39</v>
      </c>
      <c r="F20" s="53">
        <v>20</v>
      </c>
      <c r="G20" s="53">
        <v>1.32</v>
      </c>
      <c r="H20" s="53">
        <v>0.24</v>
      </c>
      <c r="I20" s="53">
        <v>8.0399999999999991</v>
      </c>
      <c r="J20" s="53">
        <v>59.48</v>
      </c>
      <c r="K20" s="53">
        <v>120</v>
      </c>
      <c r="L20" s="54">
        <v>1.54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840</v>
      </c>
      <c r="G23" s="19">
        <f t="shared" ref="G23:J23" si="2">SUM(G14:G22)</f>
        <v>36.85</v>
      </c>
      <c r="H23" s="19">
        <f t="shared" si="2"/>
        <v>31.11</v>
      </c>
      <c r="I23" s="19">
        <f t="shared" si="2"/>
        <v>96.15</v>
      </c>
      <c r="J23" s="19">
        <f t="shared" si="2"/>
        <v>833.87</v>
      </c>
      <c r="K23" s="25"/>
      <c r="L23" s="19">
        <f t="shared" ref="L23" si="3">SUM(L14:L22)</f>
        <v>100.86</v>
      </c>
    </row>
    <row r="24" spans="1:12" ht="15">
      <c r="A24" s="29">
        <f>A6</f>
        <v>1</v>
      </c>
      <c r="B24" s="30">
        <f>B6</f>
        <v>1</v>
      </c>
      <c r="C24" s="72" t="s">
        <v>4</v>
      </c>
      <c r="D24" s="73"/>
      <c r="E24" s="31"/>
      <c r="F24" s="32">
        <f>F13+F23</f>
        <v>840</v>
      </c>
      <c r="G24" s="32">
        <f t="shared" ref="G24:J24" si="4">G13+G23</f>
        <v>36.85</v>
      </c>
      <c r="H24" s="32">
        <f t="shared" si="4"/>
        <v>31.11</v>
      </c>
      <c r="I24" s="32">
        <f t="shared" si="4"/>
        <v>96.15</v>
      </c>
      <c r="J24" s="32">
        <f t="shared" si="4"/>
        <v>833.87</v>
      </c>
      <c r="K24" s="32"/>
      <c r="L24" s="32">
        <f t="shared" ref="L24" si="5">L13+L23</f>
        <v>100.86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7" t="s">
        <v>87</v>
      </c>
      <c r="F33" s="58">
        <v>100</v>
      </c>
      <c r="G33" s="53">
        <v>0.8</v>
      </c>
      <c r="H33" s="53">
        <v>0.2</v>
      </c>
      <c r="I33" s="53">
        <v>7.5</v>
      </c>
      <c r="J33" s="53">
        <v>38</v>
      </c>
      <c r="K33" s="53">
        <v>25</v>
      </c>
      <c r="L33" s="54">
        <v>10.4</v>
      </c>
    </row>
    <row r="34" spans="1:12" ht="15">
      <c r="A34" s="14"/>
      <c r="B34" s="15"/>
      <c r="C34" s="11"/>
      <c r="D34" s="7" t="s">
        <v>26</v>
      </c>
      <c r="E34" s="51" t="s">
        <v>53</v>
      </c>
      <c r="F34" s="52">
        <v>200</v>
      </c>
      <c r="G34" s="53">
        <v>5.75</v>
      </c>
      <c r="H34" s="53">
        <v>8.7899999999999991</v>
      </c>
      <c r="I34" s="53">
        <v>8.75</v>
      </c>
      <c r="J34" s="53">
        <v>138.04</v>
      </c>
      <c r="K34" s="53">
        <v>31</v>
      </c>
      <c r="L34" s="54">
        <v>20.010000000000002</v>
      </c>
    </row>
    <row r="35" spans="1:12" ht="15">
      <c r="A35" s="14"/>
      <c r="B35" s="15"/>
      <c r="C35" s="11"/>
      <c r="D35" s="70" t="s">
        <v>27</v>
      </c>
      <c r="E35" s="51" t="s">
        <v>54</v>
      </c>
      <c r="F35" s="52">
        <v>90</v>
      </c>
      <c r="G35" s="53">
        <v>20.18</v>
      </c>
      <c r="H35" s="53">
        <v>20.309999999999999</v>
      </c>
      <c r="I35" s="53">
        <v>2.1</v>
      </c>
      <c r="J35" s="53">
        <v>274</v>
      </c>
      <c r="K35" s="53"/>
      <c r="L35" s="54"/>
    </row>
    <row r="36" spans="1:12" ht="15">
      <c r="A36" s="14"/>
      <c r="B36" s="15"/>
      <c r="C36" s="11"/>
      <c r="D36" s="71"/>
      <c r="E36" s="51" t="s">
        <v>55</v>
      </c>
      <c r="F36" s="52">
        <v>90</v>
      </c>
      <c r="G36" s="53">
        <v>24.03</v>
      </c>
      <c r="H36" s="53">
        <v>19.829999999999998</v>
      </c>
      <c r="I36" s="53">
        <v>1.61</v>
      </c>
      <c r="J36" s="53">
        <v>279.17</v>
      </c>
      <c r="K36" s="53">
        <v>81</v>
      </c>
      <c r="L36" s="54">
        <v>39.07</v>
      </c>
    </row>
    <row r="37" spans="1:12" ht="15">
      <c r="A37" s="14"/>
      <c r="B37" s="15"/>
      <c r="C37" s="11"/>
      <c r="D37" s="7" t="s">
        <v>28</v>
      </c>
      <c r="E37" s="51" t="s">
        <v>40</v>
      </c>
      <c r="F37" s="52">
        <v>150</v>
      </c>
      <c r="G37" s="53">
        <v>6.76</v>
      </c>
      <c r="H37" s="53">
        <v>3.93</v>
      </c>
      <c r="I37" s="53">
        <v>41.29</v>
      </c>
      <c r="J37" s="53">
        <v>227.48</v>
      </c>
      <c r="K37" s="53">
        <v>65</v>
      </c>
      <c r="L37" s="54">
        <v>6.53</v>
      </c>
    </row>
    <row r="38" spans="1:12" ht="15">
      <c r="A38" s="14"/>
      <c r="B38" s="15"/>
      <c r="C38" s="11"/>
      <c r="D38" s="7" t="s">
        <v>29</v>
      </c>
      <c r="E38" s="51" t="s">
        <v>56</v>
      </c>
      <c r="F38" s="53">
        <v>200</v>
      </c>
      <c r="G38" s="53">
        <v>0.25</v>
      </c>
      <c r="H38" s="53">
        <v>0</v>
      </c>
      <c r="I38" s="53">
        <v>12.73</v>
      </c>
      <c r="J38" s="53">
        <v>51.3</v>
      </c>
      <c r="K38" s="53"/>
      <c r="L38" s="54"/>
    </row>
    <row r="39" spans="1:12" ht="15">
      <c r="A39" s="14"/>
      <c r="B39" s="15"/>
      <c r="C39" s="11"/>
      <c r="D39" s="7" t="s">
        <v>30</v>
      </c>
      <c r="E39" s="55" t="s">
        <v>38</v>
      </c>
      <c r="F39" s="53">
        <v>20</v>
      </c>
      <c r="G39" s="53">
        <v>1.52</v>
      </c>
      <c r="H39" s="53">
        <v>0.16</v>
      </c>
      <c r="I39" s="53">
        <v>9.84</v>
      </c>
      <c r="J39" s="53">
        <v>47</v>
      </c>
      <c r="K39" s="53">
        <v>119</v>
      </c>
      <c r="L39" s="54">
        <v>1.26</v>
      </c>
    </row>
    <row r="40" spans="1:12" ht="15">
      <c r="A40" s="14"/>
      <c r="B40" s="15"/>
      <c r="C40" s="11"/>
      <c r="D40" s="7" t="s">
        <v>31</v>
      </c>
      <c r="E40" s="56" t="s">
        <v>39</v>
      </c>
      <c r="F40" s="53">
        <v>20</v>
      </c>
      <c r="G40" s="53">
        <v>1.32</v>
      </c>
      <c r="H40" s="53">
        <v>0.24</v>
      </c>
      <c r="I40" s="53">
        <v>8.0399999999999991</v>
      </c>
      <c r="J40" s="53">
        <v>39.6</v>
      </c>
      <c r="K40" s="53">
        <v>120</v>
      </c>
      <c r="L40" s="54">
        <v>1.54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>
      <c r="A43" s="16"/>
      <c r="B43" s="17"/>
      <c r="C43" s="8"/>
      <c r="D43" s="18" t="s">
        <v>32</v>
      </c>
      <c r="E43" s="9"/>
      <c r="F43" s="19">
        <f>SUM(F33:F42)</f>
        <v>870</v>
      </c>
      <c r="G43" s="19">
        <f t="shared" ref="G43" si="10">SUM(G33:G42)</f>
        <v>60.610000000000007</v>
      </c>
      <c r="H43" s="19">
        <f t="shared" ref="H43" si="11">SUM(H33:H42)</f>
        <v>53.459999999999994</v>
      </c>
      <c r="I43" s="19">
        <f t="shared" ref="I43" si="12">SUM(I33:I42)</f>
        <v>91.860000000000014</v>
      </c>
      <c r="J43" s="19">
        <f t="shared" ref="J43:L43" si="13">SUM(J33:J42)</f>
        <v>1094.5899999999999</v>
      </c>
      <c r="K43" s="25"/>
      <c r="L43" s="19">
        <f t="shared" si="13"/>
        <v>78.810000000000016</v>
      </c>
    </row>
    <row r="44" spans="1:12" ht="15.75" customHeight="1">
      <c r="A44" s="33">
        <f>A25</f>
        <v>1</v>
      </c>
      <c r="B44" s="33">
        <f>B25</f>
        <v>2</v>
      </c>
      <c r="C44" s="72" t="s">
        <v>4</v>
      </c>
      <c r="D44" s="73"/>
      <c r="E44" s="31"/>
      <c r="F44" s="32">
        <f>F32+F43</f>
        <v>870</v>
      </c>
      <c r="G44" s="32">
        <f t="shared" ref="G44" si="14">G32+G43</f>
        <v>60.610000000000007</v>
      </c>
      <c r="H44" s="32">
        <f t="shared" ref="H44" si="15">H32+H43</f>
        <v>53.459999999999994</v>
      </c>
      <c r="I44" s="32">
        <f t="shared" ref="I44" si="16">I32+I43</f>
        <v>91.860000000000014</v>
      </c>
      <c r="J44" s="32">
        <f t="shared" ref="J44:L44" si="17">J32+J43</f>
        <v>1094.5899999999999</v>
      </c>
      <c r="K44" s="32"/>
      <c r="L44" s="32">
        <f t="shared" si="17"/>
        <v>78.810000000000016</v>
      </c>
    </row>
    <row r="45" spans="1:12" ht="15">
      <c r="A45" s="20">
        <v>1</v>
      </c>
      <c r="B45" s="21">
        <v>3</v>
      </c>
      <c r="C45" s="22" t="s">
        <v>19</v>
      </c>
      <c r="D45" s="5" t="s">
        <v>20</v>
      </c>
      <c r="E45" s="39"/>
      <c r="F45" s="40"/>
      <c r="G45" s="40"/>
      <c r="H45" s="40"/>
      <c r="I45" s="40"/>
      <c r="J45" s="40"/>
      <c r="K45" s="41"/>
      <c r="L45" s="40"/>
    </row>
    <row r="46" spans="1:12" ht="15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21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22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7" t="s">
        <v>23</v>
      </c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4"/>
      <c r="B52" s="17"/>
      <c r="C52" s="8"/>
      <c r="D52" s="18" t="s">
        <v>32</v>
      </c>
      <c r="E52" s="9"/>
      <c r="F52" s="19">
        <f>SUM(F45:F51)</f>
        <v>0</v>
      </c>
      <c r="G52" s="19">
        <f t="shared" ref="G52" si="18">SUM(G45:G51)</f>
        <v>0</v>
      </c>
      <c r="H52" s="19">
        <f t="shared" ref="H52" si="19">SUM(H45:H51)</f>
        <v>0</v>
      </c>
      <c r="I52" s="19">
        <f t="shared" ref="I52" si="20">SUM(I45:I51)</f>
        <v>0</v>
      </c>
      <c r="J52" s="19">
        <f t="shared" ref="J52:L52" si="21">SUM(J45:J51)</f>
        <v>0</v>
      </c>
      <c r="K52" s="25"/>
      <c r="L52" s="19">
        <f t="shared" si="21"/>
        <v>0</v>
      </c>
    </row>
    <row r="53" spans="1:12" ht="15">
      <c r="A53" s="26">
        <f>A45</f>
        <v>1</v>
      </c>
      <c r="B53" s="13">
        <f>B45</f>
        <v>3</v>
      </c>
      <c r="C53" s="10" t="s">
        <v>24</v>
      </c>
      <c r="D53" s="7" t="s">
        <v>25</v>
      </c>
      <c r="E53" s="57" t="s">
        <v>57</v>
      </c>
      <c r="F53" s="59">
        <v>60</v>
      </c>
      <c r="G53" s="53">
        <v>1.29</v>
      </c>
      <c r="H53" s="53">
        <v>4.2699999999999996</v>
      </c>
      <c r="I53" s="53">
        <v>6.97</v>
      </c>
      <c r="J53" s="53">
        <v>72.75</v>
      </c>
      <c r="K53" s="53">
        <v>3</v>
      </c>
      <c r="L53" s="54">
        <v>3.77</v>
      </c>
    </row>
    <row r="54" spans="1:12" ht="15">
      <c r="A54" s="23"/>
      <c r="B54" s="15"/>
      <c r="C54" s="11"/>
      <c r="D54" s="7" t="s">
        <v>26</v>
      </c>
      <c r="E54" s="51" t="s">
        <v>58</v>
      </c>
      <c r="F54" s="59">
        <v>200</v>
      </c>
      <c r="G54" s="53">
        <v>6.06</v>
      </c>
      <c r="H54" s="53">
        <v>6.27</v>
      </c>
      <c r="I54" s="53">
        <v>7.12</v>
      </c>
      <c r="J54" s="53">
        <v>109.75</v>
      </c>
      <c r="K54" s="53">
        <v>30</v>
      </c>
      <c r="L54" s="54">
        <v>18.7</v>
      </c>
    </row>
    <row r="55" spans="1:12" ht="15">
      <c r="A55" s="23"/>
      <c r="B55" s="15"/>
      <c r="C55" s="11"/>
      <c r="D55" s="70" t="s">
        <v>27</v>
      </c>
      <c r="E55" s="51" t="s">
        <v>59</v>
      </c>
      <c r="F55" s="60">
        <v>90</v>
      </c>
      <c r="G55" s="53">
        <v>13.36</v>
      </c>
      <c r="H55" s="53">
        <v>4.6500000000000004</v>
      </c>
      <c r="I55" s="53">
        <v>5.82</v>
      </c>
      <c r="J55" s="53">
        <v>117.73</v>
      </c>
      <c r="K55" s="53"/>
      <c r="L55" s="54"/>
    </row>
    <row r="56" spans="1:12" ht="15">
      <c r="A56" s="23"/>
      <c r="B56" s="15"/>
      <c r="C56" s="11"/>
      <c r="D56" s="71"/>
      <c r="E56" s="51" t="s">
        <v>60</v>
      </c>
      <c r="F56" s="60">
        <v>90</v>
      </c>
      <c r="G56" s="53">
        <v>18.61</v>
      </c>
      <c r="H56" s="53">
        <v>5.33</v>
      </c>
      <c r="I56" s="53">
        <v>2.89</v>
      </c>
      <c r="J56" s="53">
        <v>133.04</v>
      </c>
      <c r="K56" s="53">
        <v>54</v>
      </c>
      <c r="L56" s="54">
        <v>128.30000000000001</v>
      </c>
    </row>
    <row r="57" spans="1:12" ht="15">
      <c r="A57" s="23"/>
      <c r="B57" s="15"/>
      <c r="C57" s="11"/>
      <c r="D57" s="70" t="s">
        <v>28</v>
      </c>
      <c r="E57" s="51" t="s">
        <v>61</v>
      </c>
      <c r="F57" s="60">
        <v>150</v>
      </c>
      <c r="G57" s="53">
        <v>3.28</v>
      </c>
      <c r="H57" s="53">
        <v>7.81</v>
      </c>
      <c r="I57" s="53">
        <v>21.57</v>
      </c>
      <c r="J57" s="53">
        <v>170.22</v>
      </c>
      <c r="K57" s="53">
        <v>4</v>
      </c>
      <c r="L57" s="54">
        <v>9.73</v>
      </c>
    </row>
    <row r="58" spans="1:12" ht="15">
      <c r="A58" s="23"/>
      <c r="B58" s="15"/>
      <c r="C58" s="11"/>
      <c r="D58" s="71"/>
      <c r="E58" s="51" t="s">
        <v>62</v>
      </c>
      <c r="F58" s="60">
        <v>150</v>
      </c>
      <c r="G58" s="53">
        <v>3.3</v>
      </c>
      <c r="H58" s="53">
        <v>3.9</v>
      </c>
      <c r="I58" s="53">
        <v>25.69</v>
      </c>
      <c r="J58" s="53">
        <v>151.35</v>
      </c>
      <c r="K58" s="53">
        <v>51</v>
      </c>
      <c r="L58" s="54">
        <v>9.3699999999999992</v>
      </c>
    </row>
    <row r="59" spans="1:12" ht="15">
      <c r="A59" s="23"/>
      <c r="B59" s="15"/>
      <c r="C59" s="11"/>
      <c r="D59" s="7" t="s">
        <v>29</v>
      </c>
      <c r="E59" s="57" t="s">
        <v>42</v>
      </c>
      <c r="F59" s="59">
        <v>200</v>
      </c>
      <c r="G59" s="53">
        <v>0.6</v>
      </c>
      <c r="H59" s="53">
        <v>0.2</v>
      </c>
      <c r="I59" s="53">
        <v>23.6</v>
      </c>
      <c r="J59" s="53">
        <v>104</v>
      </c>
      <c r="K59" s="53">
        <v>107</v>
      </c>
      <c r="L59" s="54">
        <v>8.6</v>
      </c>
    </row>
    <row r="60" spans="1:12" ht="15">
      <c r="A60" s="23"/>
      <c r="B60" s="15"/>
      <c r="C60" s="11"/>
      <c r="D60" s="7" t="s">
        <v>30</v>
      </c>
      <c r="E60" s="55" t="s">
        <v>38</v>
      </c>
      <c r="F60" s="53">
        <v>45</v>
      </c>
      <c r="G60" s="53">
        <v>3.42</v>
      </c>
      <c r="H60" s="53">
        <v>0.36</v>
      </c>
      <c r="I60" s="53">
        <v>22.14</v>
      </c>
      <c r="J60" s="53">
        <v>105.75</v>
      </c>
      <c r="K60" s="53">
        <v>119</v>
      </c>
      <c r="L60" s="54">
        <v>2.84</v>
      </c>
    </row>
    <row r="61" spans="1:12" ht="15">
      <c r="A61" s="23"/>
      <c r="B61" s="15"/>
      <c r="C61" s="11"/>
      <c r="D61" s="7" t="s">
        <v>31</v>
      </c>
      <c r="E61" s="56" t="s">
        <v>39</v>
      </c>
      <c r="F61" s="53">
        <v>45</v>
      </c>
      <c r="G61" s="53">
        <v>2.97</v>
      </c>
      <c r="H61" s="53">
        <v>0.54</v>
      </c>
      <c r="I61" s="53">
        <v>18.09</v>
      </c>
      <c r="J61" s="53">
        <v>89.1</v>
      </c>
      <c r="K61" s="53">
        <v>120</v>
      </c>
      <c r="L61" s="54">
        <v>3.47</v>
      </c>
    </row>
    <row r="62" spans="1:12" ht="1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>
      <c r="A64" s="24"/>
      <c r="B64" s="17"/>
      <c r="C64" s="8"/>
      <c r="D64" s="18" t="s">
        <v>32</v>
      </c>
      <c r="E64" s="9"/>
      <c r="F64" s="19">
        <f>SUM(F53:F63)</f>
        <v>1030</v>
      </c>
      <c r="G64" s="19">
        <f t="shared" ref="G64" si="22">SUM(G53:G63)</f>
        <v>52.89</v>
      </c>
      <c r="H64" s="19">
        <f t="shared" ref="H64" si="23">SUM(H53:H63)</f>
        <v>33.33</v>
      </c>
      <c r="I64" s="19">
        <f t="shared" ref="I64" si="24">SUM(I53:I63)</f>
        <v>133.88999999999999</v>
      </c>
      <c r="J64" s="19">
        <f t="shared" ref="J64:L64" si="25">SUM(J53:J63)</f>
        <v>1053.69</v>
      </c>
      <c r="K64" s="25"/>
      <c r="L64" s="19">
        <f t="shared" si="25"/>
        <v>184.78</v>
      </c>
    </row>
    <row r="65" spans="1:12" ht="15.75" customHeight="1">
      <c r="A65" s="29">
        <f>A45</f>
        <v>1</v>
      </c>
      <c r="B65" s="30">
        <f>B45</f>
        <v>3</v>
      </c>
      <c r="C65" s="72" t="s">
        <v>4</v>
      </c>
      <c r="D65" s="73"/>
      <c r="E65" s="31"/>
      <c r="F65" s="32">
        <f>F52+F64</f>
        <v>1030</v>
      </c>
      <c r="G65" s="32">
        <f t="shared" ref="G65" si="26">G52+G64</f>
        <v>52.89</v>
      </c>
      <c r="H65" s="32">
        <f t="shared" ref="H65" si="27">H52+H64</f>
        <v>33.33</v>
      </c>
      <c r="I65" s="32">
        <f t="shared" ref="I65" si="28">I52+I64</f>
        <v>133.88999999999999</v>
      </c>
      <c r="J65" s="32">
        <f t="shared" ref="J65:L65" si="29">J52+J64</f>
        <v>1053.69</v>
      </c>
      <c r="K65" s="32"/>
      <c r="L65" s="32">
        <f t="shared" si="29"/>
        <v>184.78</v>
      </c>
    </row>
    <row r="66" spans="1:12" ht="15">
      <c r="A66" s="20">
        <v>1</v>
      </c>
      <c r="B66" s="21">
        <v>4</v>
      </c>
      <c r="C66" s="22" t="s">
        <v>19</v>
      </c>
      <c r="D66" s="5" t="s">
        <v>20</v>
      </c>
      <c r="E66" s="39"/>
      <c r="F66" s="40"/>
      <c r="G66" s="40"/>
      <c r="H66" s="40"/>
      <c r="I66" s="40"/>
      <c r="J66" s="40"/>
      <c r="K66" s="41"/>
      <c r="L66" s="40"/>
    </row>
    <row r="67" spans="1:12" ht="1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7" t="s">
        <v>21</v>
      </c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7" t="s">
        <v>22</v>
      </c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7" t="s">
        <v>23</v>
      </c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4"/>
      <c r="B73" s="17"/>
      <c r="C73" s="8"/>
      <c r="D73" s="18" t="s">
        <v>32</v>
      </c>
      <c r="E73" s="9"/>
      <c r="F73" s="19">
        <f>SUM(F66:F72)</f>
        <v>0</v>
      </c>
      <c r="G73" s="19">
        <f t="shared" ref="G73" si="30">SUM(G66:G72)</f>
        <v>0</v>
      </c>
      <c r="H73" s="19">
        <f t="shared" ref="H73" si="31">SUM(H66:H72)</f>
        <v>0</v>
      </c>
      <c r="I73" s="19">
        <f t="shared" ref="I73" si="32">SUM(I66:I72)</f>
        <v>0</v>
      </c>
      <c r="J73" s="19">
        <f t="shared" ref="J73:L73" si="33">SUM(J66:J72)</f>
        <v>0</v>
      </c>
      <c r="K73" s="25"/>
      <c r="L73" s="19">
        <f t="shared" si="33"/>
        <v>0</v>
      </c>
    </row>
    <row r="74" spans="1:12" ht="15">
      <c r="A74" s="26">
        <f>A66</f>
        <v>1</v>
      </c>
      <c r="B74" s="13">
        <f>B66</f>
        <v>4</v>
      </c>
      <c r="C74" s="10" t="s">
        <v>24</v>
      </c>
      <c r="D74" s="7" t="s">
        <v>25</v>
      </c>
      <c r="E74" s="57" t="s">
        <v>49</v>
      </c>
      <c r="F74" s="59">
        <v>150</v>
      </c>
      <c r="G74" s="53">
        <v>0.6</v>
      </c>
      <c r="H74" s="53">
        <v>0.6</v>
      </c>
      <c r="I74" s="53">
        <v>14.7</v>
      </c>
      <c r="J74" s="53">
        <v>70.5</v>
      </c>
      <c r="K74" s="53">
        <v>25</v>
      </c>
      <c r="L74" s="54">
        <v>16.5</v>
      </c>
    </row>
    <row r="75" spans="1:12" ht="15">
      <c r="A75" s="23"/>
      <c r="B75" s="15"/>
      <c r="C75" s="11"/>
      <c r="D75" s="7" t="s">
        <v>26</v>
      </c>
      <c r="E75" s="51" t="s">
        <v>63</v>
      </c>
      <c r="F75" s="59">
        <v>200</v>
      </c>
      <c r="G75" s="53">
        <v>5.51</v>
      </c>
      <c r="H75" s="53">
        <v>4.83</v>
      </c>
      <c r="I75" s="53">
        <v>14.47</v>
      </c>
      <c r="J75" s="53">
        <v>123.38</v>
      </c>
      <c r="K75" s="53">
        <v>147</v>
      </c>
      <c r="L75" s="54">
        <v>10.39</v>
      </c>
    </row>
    <row r="76" spans="1:12" ht="15">
      <c r="A76" s="23"/>
      <c r="B76" s="15"/>
      <c r="C76" s="11"/>
      <c r="D76" s="70" t="s">
        <v>27</v>
      </c>
      <c r="E76" s="51" t="s">
        <v>64</v>
      </c>
      <c r="F76" s="60">
        <v>90</v>
      </c>
      <c r="G76" s="53">
        <v>16.13</v>
      </c>
      <c r="H76" s="53">
        <v>14.75</v>
      </c>
      <c r="I76" s="53">
        <v>7.18</v>
      </c>
      <c r="J76" s="53">
        <v>227.13</v>
      </c>
      <c r="K76" s="53"/>
      <c r="L76" s="54"/>
    </row>
    <row r="77" spans="1:12" ht="15">
      <c r="A77" s="23"/>
      <c r="B77" s="15"/>
      <c r="C77" s="11"/>
      <c r="D77" s="71"/>
      <c r="E77" s="51" t="s">
        <v>65</v>
      </c>
      <c r="F77" s="60">
        <v>90</v>
      </c>
      <c r="G77" s="53">
        <v>17.02</v>
      </c>
      <c r="H77" s="53">
        <v>17.14</v>
      </c>
      <c r="I77" s="53">
        <v>3.46</v>
      </c>
      <c r="J77" s="53">
        <v>236.91</v>
      </c>
      <c r="K77" s="53">
        <v>126</v>
      </c>
      <c r="L77" s="54">
        <v>57.41</v>
      </c>
    </row>
    <row r="78" spans="1:12" ht="15">
      <c r="A78" s="23"/>
      <c r="B78" s="15"/>
      <c r="C78" s="11"/>
      <c r="D78" s="7" t="s">
        <v>28</v>
      </c>
      <c r="E78" s="61" t="s">
        <v>43</v>
      </c>
      <c r="F78" s="60">
        <v>150</v>
      </c>
      <c r="G78" s="53">
        <v>3.34</v>
      </c>
      <c r="H78" s="53">
        <v>4.0999999999999996</v>
      </c>
      <c r="I78" s="53">
        <v>33.93</v>
      </c>
      <c r="J78" s="53">
        <v>191.49</v>
      </c>
      <c r="K78" s="53">
        <v>53</v>
      </c>
      <c r="L78" s="54">
        <v>9.52</v>
      </c>
    </row>
    <row r="79" spans="1:12" ht="15">
      <c r="A79" s="23"/>
      <c r="B79" s="15"/>
      <c r="C79" s="11"/>
      <c r="D79" s="7" t="s">
        <v>29</v>
      </c>
      <c r="E79" s="51" t="s">
        <v>66</v>
      </c>
      <c r="F79" s="60">
        <v>200</v>
      </c>
      <c r="G79" s="53">
        <v>0.64</v>
      </c>
      <c r="H79" s="53">
        <v>0.25</v>
      </c>
      <c r="I79" s="53">
        <v>16.059999999999999</v>
      </c>
      <c r="J79" s="53">
        <v>79.849999999999994</v>
      </c>
      <c r="K79" s="53">
        <v>101</v>
      </c>
      <c r="L79" s="54">
        <v>6.55</v>
      </c>
    </row>
    <row r="80" spans="1:12" ht="15">
      <c r="A80" s="23"/>
      <c r="B80" s="15"/>
      <c r="C80" s="11"/>
      <c r="D80" s="7" t="s">
        <v>30</v>
      </c>
      <c r="E80" s="62" t="s">
        <v>38</v>
      </c>
      <c r="F80" s="53">
        <v>30</v>
      </c>
      <c r="G80" s="53">
        <v>2.2799999999999998</v>
      </c>
      <c r="H80" s="53">
        <v>0.24</v>
      </c>
      <c r="I80" s="53">
        <v>14.76</v>
      </c>
      <c r="J80" s="53">
        <v>70.5</v>
      </c>
      <c r="K80" s="53">
        <v>119</v>
      </c>
      <c r="L80" s="54">
        <v>1.83</v>
      </c>
    </row>
    <row r="81" spans="1:12" ht="15">
      <c r="A81" s="23"/>
      <c r="B81" s="15"/>
      <c r="C81" s="11"/>
      <c r="D81" s="7" t="s">
        <v>31</v>
      </c>
      <c r="E81" s="55" t="s">
        <v>39</v>
      </c>
      <c r="F81" s="53">
        <v>20</v>
      </c>
      <c r="G81" s="53">
        <v>1.32</v>
      </c>
      <c r="H81" s="53">
        <v>0.24</v>
      </c>
      <c r="I81" s="53">
        <v>8.0399999999999991</v>
      </c>
      <c r="J81" s="53">
        <v>39.6</v>
      </c>
      <c r="K81" s="53">
        <v>120</v>
      </c>
      <c r="L81" s="54">
        <v>1.54</v>
      </c>
    </row>
    <row r="82" spans="1:12" ht="15">
      <c r="A82" s="23"/>
      <c r="B82" s="15"/>
      <c r="C82" s="11"/>
      <c r="D82" s="6"/>
      <c r="E82" s="56"/>
      <c r="F82" s="53"/>
      <c r="G82" s="53"/>
      <c r="H82" s="53"/>
      <c r="I82" s="53"/>
      <c r="J82" s="53"/>
      <c r="K82" s="53"/>
      <c r="L82" s="54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4"/>
      <c r="B84" s="17"/>
      <c r="C84" s="8"/>
      <c r="D84" s="18" t="s">
        <v>32</v>
      </c>
      <c r="E84" s="9"/>
      <c r="F84" s="19">
        <f>SUM(F74:F83)</f>
        <v>930</v>
      </c>
      <c r="G84" s="19">
        <f t="shared" ref="G84" si="34">SUM(G74:G83)</f>
        <v>46.839999999999996</v>
      </c>
      <c r="H84" s="19">
        <f t="shared" ref="H84" si="35">SUM(H74:H83)</f>
        <v>42.150000000000006</v>
      </c>
      <c r="I84" s="19">
        <f t="shared" ref="I84" si="36">SUM(I74:I83)</f>
        <v>112.60000000000002</v>
      </c>
      <c r="J84" s="19">
        <f t="shared" ref="J84:L84" si="37">SUM(J74:J83)</f>
        <v>1039.3599999999999</v>
      </c>
      <c r="K84" s="25"/>
      <c r="L84" s="19">
        <f t="shared" si="37"/>
        <v>103.74</v>
      </c>
    </row>
    <row r="85" spans="1:12" ht="15.75" customHeight="1">
      <c r="A85" s="29">
        <f>A66</f>
        <v>1</v>
      </c>
      <c r="B85" s="30">
        <f>B66</f>
        <v>4</v>
      </c>
      <c r="C85" s="72" t="s">
        <v>4</v>
      </c>
      <c r="D85" s="73"/>
      <c r="E85" s="31"/>
      <c r="F85" s="32">
        <f>F73+F84</f>
        <v>930</v>
      </c>
      <c r="G85" s="32">
        <f t="shared" ref="G85" si="38">G73+G84</f>
        <v>46.839999999999996</v>
      </c>
      <c r="H85" s="32">
        <f t="shared" ref="H85" si="39">H73+H84</f>
        <v>42.150000000000006</v>
      </c>
      <c r="I85" s="32">
        <f t="shared" ref="I85" si="40">I73+I84</f>
        <v>112.60000000000002</v>
      </c>
      <c r="J85" s="32">
        <f t="shared" ref="J85:L85" si="41">J73+J84</f>
        <v>1039.3599999999999</v>
      </c>
      <c r="K85" s="32"/>
      <c r="L85" s="32">
        <f t="shared" si="41"/>
        <v>103.74</v>
      </c>
    </row>
    <row r="86" spans="1:12" ht="15">
      <c r="A86" s="20">
        <v>1</v>
      </c>
      <c r="B86" s="21">
        <v>5</v>
      </c>
      <c r="C86" s="22" t="s">
        <v>19</v>
      </c>
      <c r="D86" s="5" t="s">
        <v>20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7" t="s">
        <v>21</v>
      </c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7" t="s">
        <v>22</v>
      </c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7" t="s">
        <v>23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4"/>
      <c r="B93" s="17"/>
      <c r="C93" s="8"/>
      <c r="D93" s="18" t="s">
        <v>32</v>
      </c>
      <c r="E93" s="9"/>
      <c r="F93" s="19">
        <f>SUM(F86:F92)</f>
        <v>0</v>
      </c>
      <c r="G93" s="19">
        <f t="shared" ref="G93" si="42">SUM(G86:G92)</f>
        <v>0</v>
      </c>
      <c r="H93" s="19">
        <f t="shared" ref="H93" si="43">SUM(H86:H92)</f>
        <v>0</v>
      </c>
      <c r="I93" s="19">
        <f t="shared" ref="I93" si="44">SUM(I86:I92)</f>
        <v>0</v>
      </c>
      <c r="J93" s="19">
        <f t="shared" ref="J93:L93" si="45">SUM(J86:J92)</f>
        <v>0</v>
      </c>
      <c r="K93" s="25"/>
      <c r="L93" s="19">
        <f t="shared" si="45"/>
        <v>0</v>
      </c>
    </row>
    <row r="94" spans="1:12" ht="15">
      <c r="A94" s="26">
        <f>A86</f>
        <v>1</v>
      </c>
      <c r="B94" s="13">
        <f>B86</f>
        <v>5</v>
      </c>
      <c r="C94" s="10" t="s">
        <v>24</v>
      </c>
      <c r="D94" s="7" t="s">
        <v>25</v>
      </c>
      <c r="E94" s="57" t="s">
        <v>67</v>
      </c>
      <c r="F94" s="59">
        <v>60</v>
      </c>
      <c r="G94" s="63">
        <v>1.1200000000000001</v>
      </c>
      <c r="H94" s="63">
        <v>4.2699999999999996</v>
      </c>
      <c r="I94" s="63">
        <v>6.02</v>
      </c>
      <c r="J94" s="63">
        <v>68.62</v>
      </c>
      <c r="K94" s="63">
        <v>13</v>
      </c>
      <c r="L94" s="64">
        <v>14.8</v>
      </c>
    </row>
    <row r="95" spans="1:12" ht="15">
      <c r="A95" s="23"/>
      <c r="B95" s="15"/>
      <c r="C95" s="11"/>
      <c r="D95" s="7" t="s">
        <v>26</v>
      </c>
      <c r="E95" s="51" t="s">
        <v>68</v>
      </c>
      <c r="F95" s="59">
        <v>200</v>
      </c>
      <c r="G95" s="63">
        <v>9.19</v>
      </c>
      <c r="H95" s="63">
        <v>5.64</v>
      </c>
      <c r="I95" s="63">
        <v>13.63</v>
      </c>
      <c r="J95" s="63">
        <v>141.18</v>
      </c>
      <c r="K95" s="63">
        <v>34</v>
      </c>
      <c r="L95" s="64">
        <v>15.98</v>
      </c>
    </row>
    <row r="96" spans="1:12" ht="15">
      <c r="A96" s="23"/>
      <c r="B96" s="15"/>
      <c r="C96" s="11"/>
      <c r="D96" s="7" t="s">
        <v>27</v>
      </c>
      <c r="E96" s="51" t="s">
        <v>69</v>
      </c>
      <c r="F96" s="60">
        <v>90</v>
      </c>
      <c r="G96" s="63">
        <v>19.41</v>
      </c>
      <c r="H96" s="63">
        <v>18.239999999999998</v>
      </c>
      <c r="I96" s="63">
        <v>0.98</v>
      </c>
      <c r="J96" s="63">
        <v>246.99</v>
      </c>
      <c r="K96" s="63">
        <v>80</v>
      </c>
      <c r="L96" s="64">
        <v>34.549999999999997</v>
      </c>
    </row>
    <row r="97" spans="1:12" ht="15">
      <c r="A97" s="23"/>
      <c r="B97" s="15"/>
      <c r="C97" s="11"/>
      <c r="D97" s="7" t="s">
        <v>28</v>
      </c>
      <c r="E97" s="51" t="s">
        <v>70</v>
      </c>
      <c r="F97" s="60">
        <v>150</v>
      </c>
      <c r="G97" s="63">
        <v>3.31</v>
      </c>
      <c r="H97" s="63">
        <v>5.56</v>
      </c>
      <c r="I97" s="63">
        <v>25.99</v>
      </c>
      <c r="J97" s="63">
        <v>167.07</v>
      </c>
      <c r="K97" s="63">
        <v>52</v>
      </c>
      <c r="L97" s="64">
        <v>10.56</v>
      </c>
    </row>
    <row r="98" spans="1:12" ht="15">
      <c r="A98" s="23"/>
      <c r="B98" s="15"/>
      <c r="C98" s="11"/>
      <c r="D98" s="7" t="s">
        <v>29</v>
      </c>
      <c r="E98" s="57" t="s">
        <v>47</v>
      </c>
      <c r="F98" s="59">
        <v>200</v>
      </c>
      <c r="G98" s="63">
        <v>0</v>
      </c>
      <c r="H98" s="63">
        <v>0</v>
      </c>
      <c r="I98" s="63">
        <v>7.27</v>
      </c>
      <c r="J98" s="63">
        <v>28.73</v>
      </c>
      <c r="K98" s="63"/>
      <c r="L98" s="64"/>
    </row>
    <row r="99" spans="1:12" ht="15">
      <c r="A99" s="23"/>
      <c r="B99" s="15"/>
      <c r="C99" s="11"/>
      <c r="D99" s="7" t="s">
        <v>30</v>
      </c>
      <c r="E99" s="55" t="s">
        <v>38</v>
      </c>
      <c r="F99" s="53">
        <v>30</v>
      </c>
      <c r="G99" s="53">
        <v>2.2799999999999998</v>
      </c>
      <c r="H99" s="53">
        <v>0.24</v>
      </c>
      <c r="I99" s="53">
        <v>14.76</v>
      </c>
      <c r="J99" s="53">
        <v>70.5</v>
      </c>
      <c r="K99" s="53">
        <v>119</v>
      </c>
      <c r="L99" s="54">
        <v>1.83</v>
      </c>
    </row>
    <row r="100" spans="1:12" ht="15">
      <c r="A100" s="23"/>
      <c r="B100" s="15"/>
      <c r="C100" s="11"/>
      <c r="D100" s="7" t="s">
        <v>31</v>
      </c>
      <c r="E100" s="56" t="s">
        <v>39</v>
      </c>
      <c r="F100" s="53">
        <v>20</v>
      </c>
      <c r="G100" s="53">
        <v>1.32</v>
      </c>
      <c r="H100" s="53">
        <v>0.24</v>
      </c>
      <c r="I100" s="53">
        <v>8.0399999999999991</v>
      </c>
      <c r="J100" s="53">
        <v>39.6</v>
      </c>
      <c r="K100" s="53">
        <v>120</v>
      </c>
      <c r="L100" s="54">
        <v>1.54</v>
      </c>
    </row>
    <row r="101" spans="1:12" ht="1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4"/>
      <c r="B103" s="17"/>
      <c r="C103" s="8"/>
      <c r="D103" s="18" t="s">
        <v>32</v>
      </c>
      <c r="E103" s="9"/>
      <c r="F103" s="19">
        <f>SUM(F94:F102)</f>
        <v>750</v>
      </c>
      <c r="G103" s="19">
        <f t="shared" ref="G103" si="46">SUM(G94:G102)</f>
        <v>36.630000000000003</v>
      </c>
      <c r="H103" s="19">
        <f t="shared" ref="H103" si="47">SUM(H94:H102)</f>
        <v>34.190000000000005</v>
      </c>
      <c r="I103" s="19">
        <f t="shared" ref="I103" si="48">SUM(I94:I102)</f>
        <v>76.69</v>
      </c>
      <c r="J103" s="19">
        <f t="shared" ref="J103:L103" si="49">SUM(J94:J102)</f>
        <v>762.69</v>
      </c>
      <c r="K103" s="25"/>
      <c r="L103" s="19">
        <f t="shared" si="49"/>
        <v>79.260000000000005</v>
      </c>
    </row>
    <row r="104" spans="1:12" ht="15.75" customHeight="1">
      <c r="A104" s="29">
        <f>A86</f>
        <v>1</v>
      </c>
      <c r="B104" s="30">
        <f>B86</f>
        <v>5</v>
      </c>
      <c r="C104" s="72" t="s">
        <v>4</v>
      </c>
      <c r="D104" s="73"/>
      <c r="E104" s="31"/>
      <c r="F104" s="32">
        <f>F93+F103</f>
        <v>750</v>
      </c>
      <c r="G104" s="32">
        <f t="shared" ref="G104" si="50">G93+G103</f>
        <v>36.630000000000003</v>
      </c>
      <c r="H104" s="32">
        <f t="shared" ref="H104" si="51">H93+H103</f>
        <v>34.190000000000005</v>
      </c>
      <c r="I104" s="32">
        <f t="shared" ref="I104" si="52">I93+I103</f>
        <v>76.69</v>
      </c>
      <c r="J104" s="32">
        <f t="shared" ref="J104:L104" si="53">J93+J103</f>
        <v>762.69</v>
      </c>
      <c r="K104" s="32"/>
      <c r="L104" s="32">
        <f t="shared" si="53"/>
        <v>79.260000000000005</v>
      </c>
    </row>
    <row r="105" spans="1:12" ht="15">
      <c r="A105" s="20">
        <v>2</v>
      </c>
      <c r="B105" s="21">
        <v>1</v>
      </c>
      <c r="C105" s="22" t="s">
        <v>19</v>
      </c>
      <c r="D105" s="5" t="s">
        <v>20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7" t="s">
        <v>21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3"/>
      <c r="B108" s="15"/>
      <c r="C108" s="11"/>
      <c r="D108" s="7" t="s">
        <v>22</v>
      </c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3"/>
      <c r="B109" s="15"/>
      <c r="C109" s="11"/>
      <c r="D109" s="7" t="s">
        <v>23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4"/>
      <c r="B112" s="17"/>
      <c r="C112" s="8"/>
      <c r="D112" s="18" t="s">
        <v>32</v>
      </c>
      <c r="E112" s="9"/>
      <c r="F112" s="19">
        <f>SUM(F105:F111)</f>
        <v>0</v>
      </c>
      <c r="G112" s="19">
        <f t="shared" ref="G112:J112" si="54">SUM(G105:G111)</f>
        <v>0</v>
      </c>
      <c r="H112" s="19">
        <f t="shared" si="54"/>
        <v>0</v>
      </c>
      <c r="I112" s="19">
        <f t="shared" si="54"/>
        <v>0</v>
      </c>
      <c r="J112" s="19">
        <f t="shared" si="54"/>
        <v>0</v>
      </c>
      <c r="K112" s="25"/>
      <c r="L112" s="19">
        <f t="shared" ref="L112" si="55">SUM(L105:L111)</f>
        <v>0</v>
      </c>
    </row>
    <row r="113" spans="1:12" ht="15">
      <c r="A113" s="26">
        <f>A105</f>
        <v>2</v>
      </c>
      <c r="B113" s="13">
        <f>B105</f>
        <v>1</v>
      </c>
      <c r="C113" s="10" t="s">
        <v>24</v>
      </c>
      <c r="D113" s="7" t="s">
        <v>25</v>
      </c>
      <c r="E113" s="51" t="s">
        <v>49</v>
      </c>
      <c r="F113" s="60">
        <v>150</v>
      </c>
      <c r="G113" s="63">
        <v>0.6</v>
      </c>
      <c r="H113" s="63">
        <v>0.6</v>
      </c>
      <c r="I113" s="63">
        <v>14.7</v>
      </c>
      <c r="J113" s="63">
        <v>70.5</v>
      </c>
      <c r="K113" s="63">
        <v>25</v>
      </c>
      <c r="L113" s="64">
        <v>15.6</v>
      </c>
    </row>
    <row r="114" spans="1:12" ht="15">
      <c r="A114" s="23"/>
      <c r="B114" s="15"/>
      <c r="C114" s="11"/>
      <c r="D114" s="7" t="s">
        <v>26</v>
      </c>
      <c r="E114" s="51" t="s">
        <v>71</v>
      </c>
      <c r="F114" s="60">
        <v>200</v>
      </c>
      <c r="G114" s="63">
        <v>6.03</v>
      </c>
      <c r="H114" s="63">
        <v>6.38</v>
      </c>
      <c r="I114" s="63">
        <v>11.17</v>
      </c>
      <c r="J114" s="63">
        <v>126.47</v>
      </c>
      <c r="K114" s="63">
        <v>8</v>
      </c>
      <c r="L114" s="64">
        <v>13.92</v>
      </c>
    </row>
    <row r="115" spans="1:12" ht="26.25">
      <c r="A115" s="23"/>
      <c r="B115" s="15"/>
      <c r="C115" s="11"/>
      <c r="D115" s="7" t="s">
        <v>27</v>
      </c>
      <c r="E115" s="51" t="s">
        <v>72</v>
      </c>
      <c r="F115" s="60">
        <v>90</v>
      </c>
      <c r="G115" s="63">
        <v>15.77</v>
      </c>
      <c r="H115" s="63">
        <v>13.36</v>
      </c>
      <c r="I115" s="63">
        <v>1.61</v>
      </c>
      <c r="J115" s="63">
        <v>190.47</v>
      </c>
      <c r="K115" s="63">
        <v>177</v>
      </c>
      <c r="L115" s="64">
        <v>47.86</v>
      </c>
    </row>
    <row r="116" spans="1:12" ht="15">
      <c r="A116" s="23"/>
      <c r="B116" s="15"/>
      <c r="C116" s="11"/>
      <c r="D116" s="7" t="s">
        <v>28</v>
      </c>
      <c r="E116" s="51" t="s">
        <v>73</v>
      </c>
      <c r="F116" s="60">
        <v>150</v>
      </c>
      <c r="G116" s="63">
        <v>3.55</v>
      </c>
      <c r="H116" s="63">
        <v>4.8499999999999996</v>
      </c>
      <c r="I116" s="63">
        <v>24.29</v>
      </c>
      <c r="J116" s="63">
        <v>155.04</v>
      </c>
      <c r="K116" s="63">
        <v>55</v>
      </c>
      <c r="L116" s="64">
        <v>4.5999999999999996</v>
      </c>
    </row>
    <row r="117" spans="1:12" ht="15">
      <c r="A117" s="23"/>
      <c r="B117" s="15"/>
      <c r="C117" s="11"/>
      <c r="D117" s="7" t="s">
        <v>29</v>
      </c>
      <c r="E117" s="57" t="s">
        <v>44</v>
      </c>
      <c r="F117" s="59">
        <v>200</v>
      </c>
      <c r="G117" s="63">
        <v>0</v>
      </c>
      <c r="H117" s="63">
        <v>0</v>
      </c>
      <c r="I117" s="63">
        <v>14.16</v>
      </c>
      <c r="J117" s="63">
        <v>55.48</v>
      </c>
      <c r="K117" s="63">
        <v>104</v>
      </c>
      <c r="L117" s="64">
        <v>10.35</v>
      </c>
    </row>
    <row r="118" spans="1:12" ht="15">
      <c r="A118" s="23"/>
      <c r="B118" s="15"/>
      <c r="C118" s="11"/>
      <c r="D118" s="7" t="s">
        <v>30</v>
      </c>
      <c r="E118" s="55" t="s">
        <v>38</v>
      </c>
      <c r="F118" s="65">
        <v>30</v>
      </c>
      <c r="G118" s="53">
        <v>2.2799999999999998</v>
      </c>
      <c r="H118" s="53">
        <v>0.24</v>
      </c>
      <c r="I118" s="53">
        <v>14.76</v>
      </c>
      <c r="J118" s="53">
        <v>70.5</v>
      </c>
      <c r="K118" s="53">
        <v>119</v>
      </c>
      <c r="L118" s="54">
        <v>1.83</v>
      </c>
    </row>
    <row r="119" spans="1:12" ht="15">
      <c r="A119" s="23"/>
      <c r="B119" s="15"/>
      <c r="C119" s="11"/>
      <c r="D119" s="7" t="s">
        <v>31</v>
      </c>
      <c r="E119" s="56" t="s">
        <v>39</v>
      </c>
      <c r="F119" s="53">
        <v>20</v>
      </c>
      <c r="G119" s="53">
        <v>1.32</v>
      </c>
      <c r="H119" s="53">
        <v>0.24</v>
      </c>
      <c r="I119" s="53">
        <v>8.0399999999999991</v>
      </c>
      <c r="J119" s="53">
        <v>39.6</v>
      </c>
      <c r="K119" s="53">
        <v>120</v>
      </c>
      <c r="L119" s="54">
        <v>1.54</v>
      </c>
    </row>
    <row r="120" spans="1:12" ht="1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24"/>
      <c r="B122" s="17"/>
      <c r="C122" s="8"/>
      <c r="D122" s="18" t="s">
        <v>32</v>
      </c>
      <c r="E122" s="9"/>
      <c r="F122" s="19">
        <f>SUM(F113:F121)</f>
        <v>840</v>
      </c>
      <c r="G122" s="19">
        <f t="shared" ref="G122:J122" si="56">SUM(G113:G121)</f>
        <v>29.55</v>
      </c>
      <c r="H122" s="19">
        <f t="shared" si="56"/>
        <v>25.669999999999995</v>
      </c>
      <c r="I122" s="19">
        <f t="shared" si="56"/>
        <v>88.72999999999999</v>
      </c>
      <c r="J122" s="19">
        <f t="shared" si="56"/>
        <v>708.06000000000006</v>
      </c>
      <c r="K122" s="25"/>
      <c r="L122" s="19">
        <f t="shared" ref="L122" si="57">SUM(L113:L121)</f>
        <v>95.699999999999989</v>
      </c>
    </row>
    <row r="123" spans="1:12" ht="15">
      <c r="A123" s="29">
        <f>A105</f>
        <v>2</v>
      </c>
      <c r="B123" s="30">
        <f>B105</f>
        <v>1</v>
      </c>
      <c r="C123" s="72" t="s">
        <v>4</v>
      </c>
      <c r="D123" s="73"/>
      <c r="E123" s="31"/>
      <c r="F123" s="32">
        <f>F112+F122</f>
        <v>840</v>
      </c>
      <c r="G123" s="32">
        <f t="shared" ref="G123" si="58">G112+G122</f>
        <v>29.55</v>
      </c>
      <c r="H123" s="32">
        <f t="shared" ref="H123" si="59">H112+H122</f>
        <v>25.669999999999995</v>
      </c>
      <c r="I123" s="32">
        <f t="shared" ref="I123" si="60">I112+I122</f>
        <v>88.72999999999999</v>
      </c>
      <c r="J123" s="32">
        <f t="shared" ref="J123:L123" si="61">J112+J122</f>
        <v>708.06000000000006</v>
      </c>
      <c r="K123" s="32"/>
      <c r="L123" s="32">
        <f t="shared" si="61"/>
        <v>95.699999999999989</v>
      </c>
    </row>
    <row r="124" spans="1:12" ht="15">
      <c r="A124" s="14">
        <v>2</v>
      </c>
      <c r="B124" s="15">
        <v>2</v>
      </c>
      <c r="C124" s="22" t="s">
        <v>19</v>
      </c>
      <c r="D124" s="5" t="s">
        <v>20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7" t="s">
        <v>21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4"/>
      <c r="B127" s="15"/>
      <c r="C127" s="11"/>
      <c r="D127" s="7" t="s">
        <v>22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14"/>
      <c r="B128" s="15"/>
      <c r="C128" s="11"/>
      <c r="D128" s="7" t="s">
        <v>23</v>
      </c>
      <c r="E128" s="42"/>
      <c r="F128" s="43"/>
      <c r="G128" s="43"/>
      <c r="H128" s="43"/>
      <c r="I128" s="43"/>
      <c r="J128" s="43"/>
      <c r="K128" s="44"/>
      <c r="L128" s="43"/>
    </row>
    <row r="129" spans="1:13" ht="15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3" ht="1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3" ht="15">
      <c r="A131" s="16"/>
      <c r="B131" s="17"/>
      <c r="C131" s="8"/>
      <c r="D131" s="18" t="s">
        <v>32</v>
      </c>
      <c r="E131" s="9"/>
      <c r="F131" s="19">
        <f>SUM(F124:F130)</f>
        <v>0</v>
      </c>
      <c r="G131" s="19">
        <f t="shared" ref="G131:J131" si="62">SUM(G124:G130)</f>
        <v>0</v>
      </c>
      <c r="H131" s="19">
        <f t="shared" si="62"/>
        <v>0</v>
      </c>
      <c r="I131" s="19">
        <f t="shared" si="62"/>
        <v>0</v>
      </c>
      <c r="J131" s="19">
        <f t="shared" si="62"/>
        <v>0</v>
      </c>
      <c r="K131" s="25"/>
      <c r="L131" s="19">
        <f t="shared" ref="L131" si="63">SUM(L124:L130)</f>
        <v>0</v>
      </c>
    </row>
    <row r="132" spans="1:13" ht="15">
      <c r="A132" s="13">
        <f>A124</f>
        <v>2</v>
      </c>
      <c r="B132" s="13">
        <f>B124</f>
        <v>2</v>
      </c>
      <c r="C132" s="10" t="s">
        <v>24</v>
      </c>
      <c r="D132" s="7" t="s">
        <v>25</v>
      </c>
      <c r="E132" s="57" t="s">
        <v>74</v>
      </c>
      <c r="F132" s="59">
        <v>60</v>
      </c>
      <c r="G132" s="63">
        <v>1.02</v>
      </c>
      <c r="H132" s="63">
        <v>7.98</v>
      </c>
      <c r="I132" s="63">
        <v>3.06</v>
      </c>
      <c r="J132" s="63">
        <v>88.8</v>
      </c>
      <c r="K132" s="63">
        <v>15</v>
      </c>
      <c r="L132" s="64">
        <v>2.68</v>
      </c>
    </row>
    <row r="133" spans="1:13" ht="15">
      <c r="A133" s="14"/>
      <c r="B133" s="15"/>
      <c r="C133" s="11"/>
      <c r="D133" s="7" t="s">
        <v>26</v>
      </c>
      <c r="E133" s="51" t="s">
        <v>75</v>
      </c>
      <c r="F133" s="60">
        <v>200</v>
      </c>
      <c r="G133" s="63">
        <v>5.67</v>
      </c>
      <c r="H133" s="63">
        <v>6.42</v>
      </c>
      <c r="I133" s="63">
        <v>8.4600000000000009</v>
      </c>
      <c r="J133" s="63">
        <v>118.37</v>
      </c>
      <c r="K133" s="63"/>
      <c r="L133" s="64"/>
    </row>
    <row r="134" spans="1:13" ht="15">
      <c r="A134" s="14"/>
      <c r="B134" s="15"/>
      <c r="C134" s="11"/>
      <c r="D134" s="70" t="s">
        <v>27</v>
      </c>
      <c r="E134" s="51" t="s">
        <v>76</v>
      </c>
      <c r="F134" s="60" t="s">
        <v>77</v>
      </c>
      <c r="G134" s="63">
        <v>17.09</v>
      </c>
      <c r="H134" s="63">
        <v>22.27</v>
      </c>
      <c r="I134" s="63">
        <v>32.26</v>
      </c>
      <c r="J134" s="63">
        <v>398.78</v>
      </c>
      <c r="K134" s="63"/>
      <c r="L134" s="64"/>
    </row>
    <row r="135" spans="1:13" ht="15">
      <c r="A135" s="14"/>
      <c r="B135" s="15"/>
      <c r="C135" s="11"/>
      <c r="D135" s="71"/>
      <c r="E135" s="51" t="s">
        <v>45</v>
      </c>
      <c r="F135" s="60">
        <v>90</v>
      </c>
      <c r="G135" s="63">
        <v>16.600000000000001</v>
      </c>
      <c r="H135" s="63">
        <v>15.75</v>
      </c>
      <c r="I135" s="63">
        <v>2.84</v>
      </c>
      <c r="J135" s="63">
        <v>219.6</v>
      </c>
      <c r="K135" s="63">
        <v>89</v>
      </c>
      <c r="L135" s="64">
        <v>54.28</v>
      </c>
    </row>
    <row r="136" spans="1:13" ht="15">
      <c r="A136" s="14"/>
      <c r="B136" s="15"/>
      <c r="C136" s="11"/>
      <c r="D136" s="7" t="s">
        <v>28</v>
      </c>
      <c r="E136" s="51" t="s">
        <v>41</v>
      </c>
      <c r="F136" s="60">
        <v>150</v>
      </c>
      <c r="G136" s="63">
        <v>7.26</v>
      </c>
      <c r="H136" s="63">
        <v>4.96</v>
      </c>
      <c r="I136" s="63">
        <v>31.76</v>
      </c>
      <c r="J136" s="63">
        <v>198.84</v>
      </c>
      <c r="K136" s="63">
        <v>51</v>
      </c>
      <c r="L136" s="64">
        <v>7.8</v>
      </c>
    </row>
    <row r="137" spans="1:13" ht="15">
      <c r="A137" s="14"/>
      <c r="B137" s="15"/>
      <c r="C137" s="11"/>
      <c r="D137" s="7" t="s">
        <v>29</v>
      </c>
      <c r="E137" s="51" t="s">
        <v>78</v>
      </c>
      <c r="F137" s="60">
        <v>200</v>
      </c>
      <c r="G137" s="63">
        <v>0.25</v>
      </c>
      <c r="H137" s="63">
        <v>0</v>
      </c>
      <c r="I137" s="63">
        <v>12.73</v>
      </c>
      <c r="J137" s="63">
        <v>51.3</v>
      </c>
      <c r="K137" s="63"/>
      <c r="L137" s="64"/>
    </row>
    <row r="138" spans="1:13" ht="15">
      <c r="A138" s="14"/>
      <c r="B138" s="15"/>
      <c r="C138" s="11"/>
      <c r="D138" s="7" t="s">
        <v>30</v>
      </c>
      <c r="E138" s="55" t="s">
        <v>38</v>
      </c>
      <c r="F138" s="65">
        <v>30</v>
      </c>
      <c r="G138" s="53">
        <v>2.2799999999999998</v>
      </c>
      <c r="H138" s="53">
        <v>0.24</v>
      </c>
      <c r="I138" s="53">
        <v>14.76</v>
      </c>
      <c r="J138" s="53">
        <v>70.5</v>
      </c>
      <c r="K138" s="63">
        <v>119</v>
      </c>
      <c r="L138" s="64">
        <v>1.83</v>
      </c>
    </row>
    <row r="139" spans="1:13" ht="15">
      <c r="A139" s="14"/>
      <c r="B139" s="15"/>
      <c r="C139" s="11"/>
      <c r="D139" s="7" t="s">
        <v>31</v>
      </c>
      <c r="E139" s="56" t="s">
        <v>39</v>
      </c>
      <c r="F139" s="53">
        <v>20</v>
      </c>
      <c r="G139" s="53">
        <v>1.32</v>
      </c>
      <c r="H139" s="53">
        <v>0.24</v>
      </c>
      <c r="I139" s="53">
        <v>8.0399999999999991</v>
      </c>
      <c r="J139" s="53">
        <v>39.6</v>
      </c>
      <c r="K139" s="53">
        <v>120</v>
      </c>
      <c r="L139" s="54">
        <v>1.54</v>
      </c>
      <c r="M139" s="2" t="s">
        <v>48</v>
      </c>
    </row>
    <row r="140" spans="1:13" ht="15">
      <c r="A140" s="14"/>
      <c r="B140" s="15"/>
      <c r="C140" s="11"/>
      <c r="D140" s="6"/>
      <c r="E140" s="56"/>
      <c r="F140" s="53"/>
      <c r="G140" s="53"/>
      <c r="H140" s="53"/>
      <c r="I140" s="53"/>
      <c r="J140" s="53"/>
      <c r="K140" s="53"/>
      <c r="L140" s="54"/>
    </row>
    <row r="141" spans="1:13" ht="1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3" ht="15">
      <c r="A142" s="16"/>
      <c r="B142" s="17"/>
      <c r="C142" s="8"/>
      <c r="D142" s="18" t="s">
        <v>32</v>
      </c>
      <c r="E142" s="9"/>
      <c r="F142" s="19">
        <f>SUM(F132:F141)</f>
        <v>750</v>
      </c>
      <c r="G142" s="19">
        <f t="shared" ref="G142:J142" si="64">SUM(G132:G141)</f>
        <v>51.49</v>
      </c>
      <c r="H142" s="19">
        <f t="shared" si="64"/>
        <v>57.860000000000007</v>
      </c>
      <c r="I142" s="19">
        <f t="shared" si="64"/>
        <v>113.91000000000003</v>
      </c>
      <c r="J142" s="19">
        <f t="shared" si="64"/>
        <v>1185.79</v>
      </c>
      <c r="K142" s="25"/>
      <c r="L142" s="19">
        <f t="shared" ref="L142" si="65">SUM(L132:L141)</f>
        <v>68.13000000000001</v>
      </c>
    </row>
    <row r="143" spans="1:13" ht="15">
      <c r="A143" s="33">
        <f>A124</f>
        <v>2</v>
      </c>
      <c r="B143" s="33">
        <f>B124</f>
        <v>2</v>
      </c>
      <c r="C143" s="72" t="s">
        <v>4</v>
      </c>
      <c r="D143" s="73"/>
      <c r="E143" s="31"/>
      <c r="F143" s="32">
        <f>F131+F142</f>
        <v>750</v>
      </c>
      <c r="G143" s="32">
        <f>G131+G142</f>
        <v>51.49</v>
      </c>
      <c r="H143" s="32">
        <f>H131+H142</f>
        <v>57.860000000000007</v>
      </c>
      <c r="I143" s="32">
        <f>I131+I142</f>
        <v>113.91000000000003</v>
      </c>
      <c r="J143" s="32">
        <f>J131+J142</f>
        <v>1185.79</v>
      </c>
      <c r="K143" s="32"/>
      <c r="L143" s="32">
        <f>L131+L142</f>
        <v>68.13000000000001</v>
      </c>
    </row>
    <row r="144" spans="1:13" ht="15">
      <c r="A144" s="20">
        <v>2</v>
      </c>
      <c r="B144" s="21">
        <v>3</v>
      </c>
      <c r="C144" s="22" t="s">
        <v>19</v>
      </c>
      <c r="D144" s="5" t="s">
        <v>20</v>
      </c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7" t="s">
        <v>21</v>
      </c>
      <c r="E146" s="42"/>
      <c r="F146" s="43"/>
      <c r="G146" s="43"/>
      <c r="H146" s="43"/>
      <c r="I146" s="43"/>
      <c r="J146" s="43"/>
      <c r="K146" s="44"/>
      <c r="L146" s="43"/>
    </row>
    <row r="147" spans="1:12" ht="15.75" customHeight="1">
      <c r="A147" s="23"/>
      <c r="B147" s="15"/>
      <c r="C147" s="11"/>
      <c r="D147" s="7" t="s">
        <v>22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23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4"/>
      <c r="B151" s="17"/>
      <c r="C151" s="8"/>
      <c r="D151" s="18" t="s">
        <v>32</v>
      </c>
      <c r="E151" s="9"/>
      <c r="F151" s="19">
        <f>SUM(F144:F150)</f>
        <v>0</v>
      </c>
      <c r="G151" s="19">
        <f t="shared" ref="G151:J151" si="66">SUM(G144:G150)</f>
        <v>0</v>
      </c>
      <c r="H151" s="19">
        <f t="shared" si="66"/>
        <v>0</v>
      </c>
      <c r="I151" s="19">
        <f t="shared" si="66"/>
        <v>0</v>
      </c>
      <c r="J151" s="19">
        <f t="shared" si="66"/>
        <v>0</v>
      </c>
      <c r="K151" s="25"/>
      <c r="L151" s="19">
        <f t="shared" ref="L151" si="67">SUM(L144:L150)</f>
        <v>0</v>
      </c>
    </row>
    <row r="152" spans="1:12" ht="15">
      <c r="A152" s="26">
        <f>A144</f>
        <v>2</v>
      </c>
      <c r="B152" s="13">
        <f>B144</f>
        <v>3</v>
      </c>
      <c r="C152" s="10" t="s">
        <v>24</v>
      </c>
      <c r="D152" s="7" t="s">
        <v>25</v>
      </c>
      <c r="E152" s="57" t="s">
        <v>49</v>
      </c>
      <c r="F152" s="66">
        <v>100</v>
      </c>
      <c r="G152" s="63">
        <v>0.8</v>
      </c>
      <c r="H152" s="63">
        <v>0.2</v>
      </c>
      <c r="I152" s="63">
        <v>7.5</v>
      </c>
      <c r="J152" s="63">
        <v>38</v>
      </c>
      <c r="K152" s="63">
        <v>25</v>
      </c>
      <c r="L152" s="64">
        <v>21</v>
      </c>
    </row>
    <row r="153" spans="1:12" ht="15">
      <c r="A153" s="23"/>
      <c r="B153" s="15"/>
      <c r="C153" s="11"/>
      <c r="D153" s="7" t="s">
        <v>26</v>
      </c>
      <c r="E153" s="51" t="s">
        <v>53</v>
      </c>
      <c r="F153" s="67">
        <v>200</v>
      </c>
      <c r="G153" s="63">
        <v>5.75</v>
      </c>
      <c r="H153" s="63">
        <v>8.7899999999999991</v>
      </c>
      <c r="I153" s="63">
        <v>8.75</v>
      </c>
      <c r="J153" s="63">
        <v>138.04</v>
      </c>
      <c r="K153" s="63">
        <v>31</v>
      </c>
      <c r="L153" s="64">
        <v>20.010000000000002</v>
      </c>
    </row>
    <row r="154" spans="1:12" ht="15">
      <c r="A154" s="23"/>
      <c r="B154" s="15"/>
      <c r="C154" s="11"/>
      <c r="D154" s="70" t="s">
        <v>27</v>
      </c>
      <c r="E154" s="51" t="s">
        <v>79</v>
      </c>
      <c r="F154" s="67">
        <v>90</v>
      </c>
      <c r="G154" s="63">
        <v>13.08</v>
      </c>
      <c r="H154" s="63">
        <v>8.84</v>
      </c>
      <c r="I154" s="63">
        <v>8.16</v>
      </c>
      <c r="J154" s="63">
        <v>156.30000000000001</v>
      </c>
      <c r="K154" s="63"/>
      <c r="L154" s="64" t="s">
        <v>48</v>
      </c>
    </row>
    <row r="155" spans="1:12" ht="15">
      <c r="A155" s="23"/>
      <c r="B155" s="15"/>
      <c r="C155" s="11"/>
      <c r="D155" s="71"/>
      <c r="E155" s="51" t="s">
        <v>80</v>
      </c>
      <c r="F155" s="67">
        <v>90</v>
      </c>
      <c r="G155" s="63">
        <v>21.52</v>
      </c>
      <c r="H155" s="63">
        <v>19.57</v>
      </c>
      <c r="I155" s="63">
        <v>2.4500000000000002</v>
      </c>
      <c r="J155" s="63">
        <v>270.77</v>
      </c>
      <c r="K155" s="63">
        <v>150</v>
      </c>
      <c r="L155" s="64">
        <v>56.7</v>
      </c>
    </row>
    <row r="156" spans="1:12" ht="15">
      <c r="A156" s="23"/>
      <c r="B156" s="15"/>
      <c r="C156" s="11"/>
      <c r="D156" s="75" t="s">
        <v>28</v>
      </c>
      <c r="E156" s="51" t="s">
        <v>81</v>
      </c>
      <c r="F156" s="67">
        <v>150</v>
      </c>
      <c r="G156" s="63">
        <v>3.28</v>
      </c>
      <c r="H156" s="63">
        <v>7.81</v>
      </c>
      <c r="I156" s="63">
        <v>21.57</v>
      </c>
      <c r="J156" s="63">
        <v>170.22</v>
      </c>
      <c r="K156" s="63">
        <v>4</v>
      </c>
      <c r="L156" s="64">
        <v>9.73</v>
      </c>
    </row>
    <row r="157" spans="1:12" ht="15">
      <c r="A157" s="23"/>
      <c r="B157" s="15"/>
      <c r="C157" s="11"/>
      <c r="D157" s="76"/>
      <c r="E157" s="69" t="s">
        <v>82</v>
      </c>
      <c r="F157" s="67">
        <v>150</v>
      </c>
      <c r="G157" s="63">
        <v>2.41</v>
      </c>
      <c r="H157" s="63">
        <v>7.02</v>
      </c>
      <c r="I157" s="63">
        <v>14.18</v>
      </c>
      <c r="J157" s="63">
        <v>130.79</v>
      </c>
      <c r="K157" s="63">
        <v>83</v>
      </c>
      <c r="L157" s="64">
        <v>6.52</v>
      </c>
    </row>
    <row r="158" spans="1:12" ht="15">
      <c r="A158" s="23"/>
      <c r="B158" s="15"/>
      <c r="C158" s="11"/>
      <c r="D158" s="7" t="s">
        <v>29</v>
      </c>
      <c r="E158" s="68" t="s">
        <v>42</v>
      </c>
      <c r="F158" s="63">
        <v>200</v>
      </c>
      <c r="G158" s="63">
        <v>0.6</v>
      </c>
      <c r="H158" s="63">
        <v>0</v>
      </c>
      <c r="I158" s="63">
        <v>33</v>
      </c>
      <c r="J158" s="63">
        <v>136</v>
      </c>
      <c r="K158" s="63">
        <v>107</v>
      </c>
      <c r="L158" s="64">
        <v>8.6</v>
      </c>
    </row>
    <row r="159" spans="1:12" ht="15">
      <c r="A159" s="23"/>
      <c r="B159" s="15"/>
      <c r="C159" s="11"/>
      <c r="D159" s="7" t="s">
        <v>30</v>
      </c>
      <c r="E159" s="55" t="s">
        <v>38</v>
      </c>
      <c r="F159" s="53">
        <v>20</v>
      </c>
      <c r="G159" s="53">
        <v>1.52</v>
      </c>
      <c r="H159" s="53">
        <v>0.16</v>
      </c>
      <c r="I159" s="53">
        <v>9.84</v>
      </c>
      <c r="J159" s="53">
        <v>47</v>
      </c>
      <c r="K159" s="53">
        <v>119</v>
      </c>
      <c r="L159" s="54">
        <v>1.26</v>
      </c>
    </row>
    <row r="160" spans="1:12" ht="15">
      <c r="A160" s="23"/>
      <c r="B160" s="15"/>
      <c r="C160" s="11"/>
      <c r="D160" s="7" t="s">
        <v>31</v>
      </c>
      <c r="E160" s="56" t="s">
        <v>39</v>
      </c>
      <c r="F160" s="53">
        <v>20</v>
      </c>
      <c r="G160" s="53">
        <v>1.32</v>
      </c>
      <c r="H160" s="53">
        <v>0.24</v>
      </c>
      <c r="I160" s="53">
        <v>8.0399999999999991</v>
      </c>
      <c r="J160" s="53">
        <v>39.6</v>
      </c>
      <c r="K160" s="53">
        <v>120</v>
      </c>
      <c r="L160" s="54">
        <v>1.54</v>
      </c>
    </row>
    <row r="161" spans="1:12" ht="1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4"/>
      <c r="B163" s="17"/>
      <c r="C163" s="8"/>
      <c r="D163" s="18" t="s">
        <v>32</v>
      </c>
      <c r="E163" s="9"/>
      <c r="F163" s="19">
        <f>SUM(F152:F162)</f>
        <v>1020</v>
      </c>
      <c r="G163" s="19">
        <f t="shared" ref="G163:J163" si="68">SUM(G152:G162)</f>
        <v>50.280000000000008</v>
      </c>
      <c r="H163" s="19">
        <f t="shared" si="68"/>
        <v>52.63</v>
      </c>
      <c r="I163" s="19">
        <f t="shared" si="68"/>
        <v>113.49000000000001</v>
      </c>
      <c r="J163" s="19">
        <f t="shared" si="68"/>
        <v>1126.7199999999998</v>
      </c>
      <c r="K163" s="25"/>
      <c r="L163" s="19">
        <f t="shared" ref="L163" si="69">SUM(L152:L162)</f>
        <v>125.36000000000001</v>
      </c>
    </row>
    <row r="164" spans="1:12" ht="15">
      <c r="A164" s="29">
        <f>A144</f>
        <v>2</v>
      </c>
      <c r="B164" s="30">
        <f>B144</f>
        <v>3</v>
      </c>
      <c r="C164" s="72" t="s">
        <v>4</v>
      </c>
      <c r="D164" s="73"/>
      <c r="E164" s="31"/>
      <c r="F164" s="32">
        <f>F151+F163</f>
        <v>1020</v>
      </c>
      <c r="G164" s="32">
        <f t="shared" ref="G164" si="70">G151+G163</f>
        <v>50.280000000000008</v>
      </c>
      <c r="H164" s="32">
        <f t="shared" ref="H164" si="71">H151+H163</f>
        <v>52.63</v>
      </c>
      <c r="I164" s="32">
        <f t="shared" ref="I164" si="72">I151+I163</f>
        <v>113.49000000000001</v>
      </c>
      <c r="J164" s="32">
        <f t="shared" ref="J164:L164" si="73">J151+J163</f>
        <v>1126.7199999999998</v>
      </c>
      <c r="K164" s="32"/>
      <c r="L164" s="32">
        <f t="shared" si="73"/>
        <v>125.36000000000001</v>
      </c>
    </row>
    <row r="165" spans="1:12" ht="15">
      <c r="A165" s="20">
        <v>2</v>
      </c>
      <c r="B165" s="21">
        <v>4</v>
      </c>
      <c r="C165" s="22" t="s">
        <v>19</v>
      </c>
      <c r="D165" s="5" t="s">
        <v>20</v>
      </c>
      <c r="E165" s="39"/>
      <c r="F165" s="40"/>
      <c r="G165" s="40"/>
      <c r="H165" s="40"/>
      <c r="I165" s="40"/>
      <c r="J165" s="40"/>
      <c r="K165" s="41"/>
      <c r="L165" s="40"/>
    </row>
    <row r="166" spans="1:12" ht="1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21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22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23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4"/>
      <c r="B172" s="17"/>
      <c r="C172" s="8"/>
      <c r="D172" s="18" t="s">
        <v>32</v>
      </c>
      <c r="E172" s="9"/>
      <c r="F172" s="19">
        <f>SUM(F165:F171)</f>
        <v>0</v>
      </c>
      <c r="G172" s="19">
        <f t="shared" ref="G172:J172" si="74">SUM(G165:G171)</f>
        <v>0</v>
      </c>
      <c r="H172" s="19">
        <f t="shared" si="74"/>
        <v>0</v>
      </c>
      <c r="I172" s="19">
        <f t="shared" si="74"/>
        <v>0</v>
      </c>
      <c r="J172" s="19">
        <f t="shared" si="74"/>
        <v>0</v>
      </c>
      <c r="K172" s="25"/>
      <c r="L172" s="19">
        <f t="shared" ref="L172" si="75">SUM(L165:L171)</f>
        <v>0</v>
      </c>
    </row>
    <row r="173" spans="1:12" ht="15">
      <c r="A173" s="26">
        <f>A165</f>
        <v>2</v>
      </c>
      <c r="B173" s="13">
        <f>B165</f>
        <v>4</v>
      </c>
      <c r="C173" s="10" t="s">
        <v>24</v>
      </c>
      <c r="D173" s="7" t="s">
        <v>25</v>
      </c>
      <c r="E173" s="57" t="s">
        <v>57</v>
      </c>
      <c r="F173" s="66">
        <v>60</v>
      </c>
      <c r="G173" s="53">
        <v>1.29</v>
      </c>
      <c r="H173" s="53">
        <v>4.2699999999999996</v>
      </c>
      <c r="I173" s="53">
        <v>6.97</v>
      </c>
      <c r="J173" s="53">
        <v>72.75</v>
      </c>
      <c r="K173" s="53">
        <v>3</v>
      </c>
      <c r="L173" s="54">
        <v>3.77</v>
      </c>
    </row>
    <row r="174" spans="1:12" ht="15">
      <c r="A174" s="23"/>
      <c r="B174" s="15"/>
      <c r="C174" s="11"/>
      <c r="D174" s="7" t="s">
        <v>26</v>
      </c>
      <c r="E174" s="51" t="s">
        <v>83</v>
      </c>
      <c r="F174" s="67">
        <v>200</v>
      </c>
      <c r="G174" s="63">
        <v>1.1499999999999999</v>
      </c>
      <c r="H174" s="63">
        <v>1.91</v>
      </c>
      <c r="I174" s="63">
        <v>5.7</v>
      </c>
      <c r="J174" s="63">
        <v>44.94</v>
      </c>
      <c r="K174" s="63">
        <v>8</v>
      </c>
      <c r="L174" s="64">
        <v>13.82</v>
      </c>
    </row>
    <row r="175" spans="1:12" ht="15">
      <c r="A175" s="23"/>
      <c r="B175" s="15"/>
      <c r="C175" s="11"/>
      <c r="D175" s="7" t="s">
        <v>27</v>
      </c>
      <c r="E175" s="51" t="s">
        <v>84</v>
      </c>
      <c r="F175" s="67">
        <v>90</v>
      </c>
      <c r="G175" s="63">
        <v>16.41</v>
      </c>
      <c r="H175" s="63">
        <v>15.33</v>
      </c>
      <c r="I175" s="63">
        <v>1.91</v>
      </c>
      <c r="J175" s="63">
        <v>211.4</v>
      </c>
      <c r="K175" s="63">
        <v>88</v>
      </c>
      <c r="L175" s="64">
        <v>53.87</v>
      </c>
    </row>
    <row r="176" spans="1:12" ht="15">
      <c r="A176" s="23"/>
      <c r="B176" s="15"/>
      <c r="C176" s="11"/>
      <c r="D176" s="7" t="s">
        <v>28</v>
      </c>
      <c r="E176" s="68" t="s">
        <v>46</v>
      </c>
      <c r="F176" s="63">
        <v>150</v>
      </c>
      <c r="G176" s="63">
        <v>6.76</v>
      </c>
      <c r="H176" s="63">
        <v>3.93</v>
      </c>
      <c r="I176" s="63">
        <v>41.29</v>
      </c>
      <c r="J176" s="63">
        <v>227.48</v>
      </c>
      <c r="K176" s="63">
        <v>64</v>
      </c>
      <c r="L176" s="64">
        <v>5.49</v>
      </c>
    </row>
    <row r="177" spans="1:12" ht="15">
      <c r="A177" s="23"/>
      <c r="B177" s="15"/>
      <c r="C177" s="11"/>
      <c r="D177" s="7" t="s">
        <v>29</v>
      </c>
      <c r="E177" s="51" t="s">
        <v>52</v>
      </c>
      <c r="F177" s="53">
        <v>200</v>
      </c>
      <c r="G177" s="53">
        <v>0.7</v>
      </c>
      <c r="H177" s="53">
        <v>0</v>
      </c>
      <c r="I177" s="53">
        <v>14.85</v>
      </c>
      <c r="J177" s="53">
        <v>59.8</v>
      </c>
      <c r="K177" s="53">
        <v>98</v>
      </c>
      <c r="L177" s="54">
        <v>4.46</v>
      </c>
    </row>
    <row r="178" spans="1:12" ht="15">
      <c r="A178" s="23"/>
      <c r="B178" s="15"/>
      <c r="C178" s="11"/>
      <c r="D178" s="7" t="s">
        <v>30</v>
      </c>
      <c r="E178" s="55" t="s">
        <v>38</v>
      </c>
      <c r="F178" s="53">
        <v>30</v>
      </c>
      <c r="G178" s="53">
        <v>2.2799999999999998</v>
      </c>
      <c r="H178" s="53">
        <v>0.24</v>
      </c>
      <c r="I178" s="53">
        <v>14.76</v>
      </c>
      <c r="J178" s="53">
        <v>70.5</v>
      </c>
      <c r="K178" s="53">
        <v>119</v>
      </c>
      <c r="L178" s="54">
        <v>1.83</v>
      </c>
    </row>
    <row r="179" spans="1:12" ht="15">
      <c r="A179" s="23"/>
      <c r="B179" s="15"/>
      <c r="C179" s="11"/>
      <c r="D179" s="7" t="s">
        <v>31</v>
      </c>
      <c r="E179" s="56" t="s">
        <v>39</v>
      </c>
      <c r="F179" s="53">
        <v>30</v>
      </c>
      <c r="G179" s="53">
        <v>1.98</v>
      </c>
      <c r="H179" s="53">
        <v>0.36</v>
      </c>
      <c r="I179" s="53">
        <v>12.06</v>
      </c>
      <c r="J179" s="53">
        <v>59.4</v>
      </c>
      <c r="K179" s="53">
        <v>120</v>
      </c>
      <c r="L179" s="54">
        <v>2.31</v>
      </c>
    </row>
    <row r="180" spans="1:12" ht="1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4"/>
      <c r="B182" s="17"/>
      <c r="C182" s="8"/>
      <c r="D182" s="18" t="s">
        <v>32</v>
      </c>
      <c r="E182" s="9"/>
      <c r="F182" s="19">
        <f>SUM(F173:F181)</f>
        <v>760</v>
      </c>
      <c r="G182" s="19">
        <f t="shared" ref="G182:J182" si="76">SUM(G173:G181)</f>
        <v>30.57</v>
      </c>
      <c r="H182" s="19">
        <f t="shared" si="76"/>
        <v>26.039999999999996</v>
      </c>
      <c r="I182" s="19">
        <f t="shared" si="76"/>
        <v>97.54</v>
      </c>
      <c r="J182" s="19">
        <f t="shared" si="76"/>
        <v>746.27</v>
      </c>
      <c r="K182" s="25"/>
      <c r="L182" s="19">
        <f t="shared" ref="L182" si="77">SUM(L173:L181)</f>
        <v>85.549999999999983</v>
      </c>
    </row>
    <row r="183" spans="1:12" ht="15">
      <c r="A183" s="29">
        <f>A165</f>
        <v>2</v>
      </c>
      <c r="B183" s="30">
        <f>B165</f>
        <v>4</v>
      </c>
      <c r="C183" s="72" t="s">
        <v>4</v>
      </c>
      <c r="D183" s="73"/>
      <c r="E183" s="31"/>
      <c r="F183" s="32">
        <f>F172+F182</f>
        <v>760</v>
      </c>
      <c r="G183" s="32">
        <f t="shared" ref="G183" si="78">G172+G182</f>
        <v>30.57</v>
      </c>
      <c r="H183" s="32">
        <f t="shared" ref="H183" si="79">H172+H182</f>
        <v>26.039999999999996</v>
      </c>
      <c r="I183" s="32">
        <f t="shared" ref="I183" si="80">I172+I182</f>
        <v>97.54</v>
      </c>
      <c r="J183" s="32">
        <f t="shared" ref="J183:L183" si="81">J172+J182</f>
        <v>746.27</v>
      </c>
      <c r="K183" s="32"/>
      <c r="L183" s="32">
        <f t="shared" si="81"/>
        <v>85.549999999999983</v>
      </c>
    </row>
    <row r="184" spans="1:12" ht="15">
      <c r="A184" s="20">
        <v>2</v>
      </c>
      <c r="B184" s="21">
        <v>5</v>
      </c>
      <c r="C184" s="22" t="s">
        <v>19</v>
      </c>
      <c r="D184" s="5" t="s">
        <v>20</v>
      </c>
      <c r="E184" s="39"/>
      <c r="F184" s="40"/>
      <c r="G184" s="40"/>
      <c r="H184" s="40"/>
      <c r="I184" s="40"/>
      <c r="J184" s="40"/>
      <c r="K184" s="41"/>
      <c r="L184" s="40"/>
    </row>
    <row r="185" spans="1:12" ht="1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21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22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23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.75" customHeight="1">
      <c r="A191" s="24"/>
      <c r="B191" s="17"/>
      <c r="C191" s="8"/>
      <c r="D191" s="18" t="s">
        <v>32</v>
      </c>
      <c r="E191" s="9"/>
      <c r="F191" s="19">
        <f>SUM(F184:F190)</f>
        <v>0</v>
      </c>
      <c r="G191" s="19">
        <f t="shared" ref="G191:J191" si="82">SUM(G184:G190)</f>
        <v>0</v>
      </c>
      <c r="H191" s="19">
        <f t="shared" si="82"/>
        <v>0</v>
      </c>
      <c r="I191" s="19">
        <f t="shared" si="82"/>
        <v>0</v>
      </c>
      <c r="J191" s="19">
        <f t="shared" si="82"/>
        <v>0</v>
      </c>
      <c r="K191" s="25"/>
      <c r="L191" s="19">
        <f t="shared" ref="L191" si="83">SUM(L184:L190)</f>
        <v>0</v>
      </c>
    </row>
    <row r="192" spans="1:12" ht="15">
      <c r="A192" s="26">
        <f>A184</f>
        <v>2</v>
      </c>
      <c r="B192" s="13">
        <f>B184</f>
        <v>5</v>
      </c>
      <c r="C192" s="10" t="s">
        <v>24</v>
      </c>
      <c r="D192" s="7" t="s">
        <v>25</v>
      </c>
      <c r="E192" s="57" t="s">
        <v>49</v>
      </c>
      <c r="F192" s="66">
        <v>150</v>
      </c>
      <c r="G192" s="53">
        <v>0.6</v>
      </c>
      <c r="H192" s="53">
        <v>0.6</v>
      </c>
      <c r="I192" s="53">
        <v>14.7</v>
      </c>
      <c r="J192" s="53">
        <v>70.5</v>
      </c>
      <c r="K192" s="53">
        <v>25</v>
      </c>
      <c r="L192" s="53">
        <v>15.6</v>
      </c>
    </row>
    <row r="193" spans="1:13" ht="15.75" customHeight="1">
      <c r="A193" s="23"/>
      <c r="B193" s="15"/>
      <c r="C193" s="11"/>
      <c r="D193" s="7" t="s">
        <v>26</v>
      </c>
      <c r="E193" s="51" t="s">
        <v>85</v>
      </c>
      <c r="F193" s="66">
        <v>200</v>
      </c>
      <c r="G193" s="53">
        <v>4.66</v>
      </c>
      <c r="H193" s="53">
        <v>7.31</v>
      </c>
      <c r="I193" s="53">
        <v>7.08</v>
      </c>
      <c r="J193" s="53">
        <v>112.51</v>
      </c>
      <c r="K193" s="53">
        <v>32</v>
      </c>
      <c r="L193" s="53">
        <v>20.54</v>
      </c>
    </row>
    <row r="194" spans="1:13" ht="15">
      <c r="A194" s="23"/>
      <c r="B194" s="15"/>
      <c r="C194" s="11"/>
      <c r="D194" s="70" t="s">
        <v>27</v>
      </c>
      <c r="E194" s="51" t="s">
        <v>86</v>
      </c>
      <c r="F194" s="67">
        <v>90</v>
      </c>
      <c r="G194" s="53">
        <v>18.89</v>
      </c>
      <c r="H194" s="53">
        <v>19.34</v>
      </c>
      <c r="I194" s="53">
        <v>7.73</v>
      </c>
      <c r="J194" s="53">
        <v>281.58</v>
      </c>
      <c r="K194" s="53"/>
      <c r="L194" s="53" t="s">
        <v>48</v>
      </c>
    </row>
    <row r="195" spans="1:13" ht="15">
      <c r="A195" s="23"/>
      <c r="B195" s="15"/>
      <c r="C195" s="11"/>
      <c r="D195" s="71"/>
      <c r="E195" s="51" t="s">
        <v>65</v>
      </c>
      <c r="F195" s="67">
        <v>90</v>
      </c>
      <c r="G195" s="53">
        <v>17.02</v>
      </c>
      <c r="H195" s="53">
        <v>17.14</v>
      </c>
      <c r="I195" s="53">
        <v>3.46</v>
      </c>
      <c r="J195" s="53">
        <v>236.91</v>
      </c>
      <c r="K195" s="53">
        <v>126</v>
      </c>
      <c r="L195" s="53">
        <v>57.41</v>
      </c>
    </row>
    <row r="196" spans="1:13" ht="15">
      <c r="A196" s="23"/>
      <c r="B196" s="15"/>
      <c r="C196" s="11"/>
      <c r="D196" s="7" t="s">
        <v>28</v>
      </c>
      <c r="E196" s="51" t="s">
        <v>62</v>
      </c>
      <c r="F196" s="67">
        <v>150</v>
      </c>
      <c r="G196" s="53">
        <v>3.3</v>
      </c>
      <c r="H196" s="53">
        <v>3.9</v>
      </c>
      <c r="I196" s="53">
        <v>25.69</v>
      </c>
      <c r="J196" s="53">
        <v>151.35</v>
      </c>
      <c r="K196" s="53">
        <v>51</v>
      </c>
      <c r="L196" s="53">
        <v>9.3699999999999992</v>
      </c>
    </row>
    <row r="197" spans="1:13" ht="15">
      <c r="A197" s="23"/>
      <c r="B197" s="15"/>
      <c r="C197" s="11"/>
      <c r="D197" s="7" t="s">
        <v>29</v>
      </c>
      <c r="E197" s="51" t="s">
        <v>47</v>
      </c>
      <c r="F197" s="67">
        <v>200</v>
      </c>
      <c r="G197" s="53">
        <v>2</v>
      </c>
      <c r="H197" s="53">
        <v>0</v>
      </c>
      <c r="I197" s="53">
        <v>11</v>
      </c>
      <c r="J197" s="53">
        <v>44.8</v>
      </c>
      <c r="K197" s="53"/>
      <c r="L197" s="53"/>
    </row>
    <row r="198" spans="1:13" ht="15">
      <c r="A198" s="23"/>
      <c r="B198" s="15"/>
      <c r="C198" s="11"/>
      <c r="D198" s="7" t="s">
        <v>30</v>
      </c>
      <c r="E198" s="51" t="s">
        <v>38</v>
      </c>
      <c r="F198" s="53">
        <v>30</v>
      </c>
      <c r="G198" s="53">
        <v>2.2799999999999998</v>
      </c>
      <c r="H198" s="53">
        <v>0.24</v>
      </c>
      <c r="I198" s="53">
        <v>14.76</v>
      </c>
      <c r="J198" s="53">
        <v>70.5</v>
      </c>
      <c r="K198" s="53">
        <v>119</v>
      </c>
      <c r="L198" s="53">
        <v>1.83</v>
      </c>
    </row>
    <row r="199" spans="1:13" ht="15">
      <c r="A199" s="23"/>
      <c r="B199" s="15"/>
      <c r="C199" s="11"/>
      <c r="D199" s="7" t="s">
        <v>31</v>
      </c>
      <c r="E199" s="62" t="s">
        <v>39</v>
      </c>
      <c r="F199" s="53">
        <v>30</v>
      </c>
      <c r="G199" s="53">
        <v>1.98</v>
      </c>
      <c r="H199" s="53">
        <v>0.36</v>
      </c>
      <c r="I199" s="53">
        <v>12.06</v>
      </c>
      <c r="J199" s="53">
        <v>59.4</v>
      </c>
      <c r="K199" s="53">
        <v>120</v>
      </c>
      <c r="L199" s="54">
        <v>2.31</v>
      </c>
    </row>
    <row r="200" spans="1:13" ht="15">
      <c r="A200" s="23"/>
      <c r="B200" s="15"/>
      <c r="C200" s="11"/>
      <c r="D200" s="6"/>
      <c r="E200" s="55"/>
      <c r="F200" s="53"/>
      <c r="G200" s="53"/>
      <c r="H200" s="53"/>
      <c r="I200" s="53"/>
      <c r="J200" s="53"/>
      <c r="K200" s="53"/>
      <c r="L200" s="54"/>
    </row>
    <row r="201" spans="1:13" ht="15">
      <c r="A201" s="23"/>
      <c r="B201" s="15"/>
      <c r="C201" s="11"/>
      <c r="D201" s="6"/>
      <c r="E201" s="56"/>
      <c r="F201" s="53"/>
      <c r="G201" s="53"/>
      <c r="H201" s="53"/>
      <c r="I201" s="53"/>
      <c r="J201" s="53"/>
      <c r="K201" s="53"/>
      <c r="L201" s="54"/>
    </row>
    <row r="202" spans="1:13" ht="15">
      <c r="A202" s="24"/>
      <c r="B202" s="17"/>
      <c r="C202" s="8"/>
      <c r="D202" s="18" t="s">
        <v>32</v>
      </c>
      <c r="E202" s="9"/>
      <c r="F202" s="19">
        <f>SUM(F192:F201)</f>
        <v>940</v>
      </c>
      <c r="G202" s="19">
        <f t="shared" ref="G202:J202" si="84">SUM(G192:G201)</f>
        <v>50.73</v>
      </c>
      <c r="H202" s="19">
        <f t="shared" si="84"/>
        <v>48.89</v>
      </c>
      <c r="I202" s="19">
        <f t="shared" si="84"/>
        <v>96.48</v>
      </c>
      <c r="J202" s="19">
        <f t="shared" si="84"/>
        <v>1027.55</v>
      </c>
      <c r="K202" s="25"/>
      <c r="L202" s="19">
        <f t="shared" ref="L202" si="85">SUM(L192:L201)</f>
        <v>107.06</v>
      </c>
    </row>
    <row r="203" spans="1:13" ht="15">
      <c r="A203" s="29">
        <f>A184</f>
        <v>2</v>
      </c>
      <c r="B203" s="30">
        <f>B184</f>
        <v>5</v>
      </c>
      <c r="C203" s="72" t="s">
        <v>4</v>
      </c>
      <c r="D203" s="73"/>
      <c r="E203" s="31"/>
      <c r="F203" s="32">
        <f>F191+F202</f>
        <v>940</v>
      </c>
      <c r="G203" s="32">
        <f t="shared" ref="G203" si="86">G191+G202</f>
        <v>50.73</v>
      </c>
      <c r="H203" s="32">
        <f t="shared" ref="H203" si="87">H191+H202</f>
        <v>48.89</v>
      </c>
      <c r="I203" s="32">
        <f t="shared" ref="I203" si="88">I191+I202</f>
        <v>96.48</v>
      </c>
      <c r="J203" s="32">
        <f t="shared" ref="J203:L203" si="89">J191+J202</f>
        <v>1027.55</v>
      </c>
      <c r="K203" s="32"/>
      <c r="L203" s="32">
        <f t="shared" si="89"/>
        <v>107.06</v>
      </c>
    </row>
    <row r="204" spans="1:13" ht="13.5" thickBot="1">
      <c r="A204" s="27"/>
      <c r="B204" s="28"/>
      <c r="C204" s="74" t="s">
        <v>5</v>
      </c>
      <c r="D204" s="74"/>
      <c r="E204" s="74"/>
      <c r="F204" s="34">
        <f>(F24+F44+F65+F85+F104+F123+F143+F164+F183+F203)/(IF(F24=0,0,1)+IF(F44=0,0,1)+IF(F65=0,0,1)+IF(F85=0,0,1)+IF(F104=0,0,1)+IF(F123=0,0,1)+IF(F143=0,0,1)+IF(F164=0,0,1)+IF(F183=0,0,1)+IF(F203=0,0,1))</f>
        <v>873</v>
      </c>
      <c r="G204" s="34">
        <f>(G24+G44+G65+G85+G104+G123+G143+G164+G183+G203)/(IF(G24=0,0,1)+IF(G44=0,0,1)+IF(G65=0,0,1)+IF(G85=0,0,1)+IF(G104=0,0,1)+IF(G123=0,0,1)+IF(G143=0,0,1)+IF(G164=0,0,1)+IF(G183=0,0,1)+IF(G203=0,0,1))</f>
        <v>44.644000000000005</v>
      </c>
      <c r="H204" s="34">
        <f>(H24+H44+H65+H85+H104+H123+H143+H164+H183+H203)/(IF(H24=0,0,1)+IF(H44=0,0,1)+IF(H65=0,0,1)+IF(H85=0,0,1)+IF(H104=0,0,1)+IF(H123=0,0,1)+IF(H143=0,0,1)+IF(H164=0,0,1)+IF(H183=0,0,1)+IF(H203=0,0,1))</f>
        <v>40.533000000000001</v>
      </c>
      <c r="I204" s="34">
        <f>(I24+I44+I65+I85+I104+I123+I143+I164+I183+I203)/(IF(I24=0,0,1)+IF(I44=0,0,1)+IF(I65=0,0,1)+IF(I85=0,0,1)+IF(I104=0,0,1)+IF(I123=0,0,1)+IF(I143=0,0,1)+IF(I164=0,0,1)+IF(I183=0,0,1)+IF(I203=0,0,1))</f>
        <v>102.13399999999999</v>
      </c>
      <c r="J204" s="34">
        <f>(J24+J44+J65+J85+J104+J123+J143+J164+J183+J203)/(IF(J24=0,0,1)+IF(J44=0,0,1)+IF(J65=0,0,1)+IF(J85=0,0,1)+IF(J104=0,0,1)+IF(J123=0,0,1)+IF(J143=0,0,1)+IF(J164=0,0,1)+IF(J183=0,0,1)+IF(J203=0,0,1))</f>
        <v>957.85900000000004</v>
      </c>
      <c r="K204" s="34"/>
      <c r="L204" s="34">
        <f>(L24+L44+L65+L85+L104+L123+L143+L164+L183+L203)/(IF(L24=0,0,1)+IF(L44=0,0,1)+IF(L65=0,0,1)+IF(L85=0,0,1)+IF(L104=0,0,1)+IF(L123=0,0,1)+IF(L143=0,0,1)+IF(L164=0,0,1)+IF(L183=0,0,1)+IF(L203=0,0,1))</f>
        <v>102.925</v>
      </c>
      <c r="M204" s="2" t="s">
        <v>48</v>
      </c>
    </row>
  </sheetData>
  <mergeCells count="22">
    <mergeCell ref="D156:D157"/>
    <mergeCell ref="C1:E1"/>
    <mergeCell ref="H1:K1"/>
    <mergeCell ref="H2:K2"/>
    <mergeCell ref="C44:D44"/>
    <mergeCell ref="C65:D65"/>
    <mergeCell ref="D194:D195"/>
    <mergeCell ref="C85:D85"/>
    <mergeCell ref="C104:D104"/>
    <mergeCell ref="C24:D24"/>
    <mergeCell ref="C204:E204"/>
    <mergeCell ref="C203:D203"/>
    <mergeCell ref="C123:D123"/>
    <mergeCell ref="C143:D143"/>
    <mergeCell ref="C164:D164"/>
    <mergeCell ref="C183:D183"/>
    <mergeCell ref="D35:D36"/>
    <mergeCell ref="D55:D56"/>
    <mergeCell ref="D57:D58"/>
    <mergeCell ref="D76:D77"/>
    <mergeCell ref="D134:D135"/>
    <mergeCell ref="D154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 половина месяца (зима)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2023-10-24T07:12:51Z</dcterms:modified>
</cp:coreProperties>
</file>